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75" windowWidth="15480" windowHeight="8070" tabRatio="823"/>
  </bookViews>
  <sheets>
    <sheet name="2013" sheetId="10" r:id="rId1"/>
  </sheets>
  <calcPr calcId="145621"/>
</workbook>
</file>

<file path=xl/calcChain.xml><?xml version="1.0" encoding="utf-8"?>
<calcChain xmlns="http://schemas.openxmlformats.org/spreadsheetml/2006/main">
  <c r="H17" i="10" l="1"/>
  <c r="C76" i="10" l="1"/>
  <c r="C17" i="10" l="1"/>
  <c r="I137" i="10" l="1"/>
  <c r="J161" i="10"/>
  <c r="G161" i="10"/>
  <c r="C161" i="10"/>
  <c r="D137" i="10"/>
  <c r="N137" i="10"/>
  <c r="N136" i="10"/>
  <c r="I136" i="10"/>
  <c r="D136" i="10"/>
  <c r="N157" i="10" s="1"/>
  <c r="J119" i="10"/>
  <c r="G119" i="10"/>
  <c r="C119" i="10"/>
  <c r="D95" i="10"/>
  <c r="N95" i="10"/>
  <c r="I95" i="10"/>
  <c r="N94" i="10"/>
  <c r="I94" i="10"/>
  <c r="D94" i="10"/>
  <c r="J77" i="10"/>
  <c r="G77" i="10"/>
  <c r="C77" i="10"/>
  <c r="I53" i="10"/>
  <c r="D53" i="10"/>
  <c r="N53" i="10"/>
  <c r="N52" i="10"/>
  <c r="I52" i="10"/>
  <c r="D52" i="10"/>
  <c r="J35" i="10"/>
  <c r="G35" i="10"/>
  <c r="C35" i="10"/>
  <c r="D11" i="10"/>
  <c r="N11" i="10"/>
  <c r="I11" i="10"/>
  <c r="N10" i="10"/>
  <c r="I10" i="10"/>
  <c r="D10" i="10"/>
  <c r="I154" i="10" l="1"/>
  <c r="N154" i="10"/>
  <c r="N112" i="10"/>
  <c r="I112" i="10"/>
  <c r="D112" i="10"/>
  <c r="I70" i="10"/>
  <c r="N70" i="10"/>
  <c r="N74" i="10"/>
  <c r="N28" i="10"/>
  <c r="I28" i="10"/>
  <c r="N31" i="10"/>
  <c r="D70" i="10"/>
  <c r="N73" i="10"/>
  <c r="N158" i="10"/>
  <c r="N159" i="10" s="1"/>
  <c r="D154" i="10"/>
  <c r="N32" i="10"/>
  <c r="N116" i="10"/>
  <c r="N115" i="10"/>
  <c r="D28" i="10"/>
  <c r="N75" i="10" l="1"/>
  <c r="N161" i="10"/>
  <c r="N77" i="10"/>
  <c r="N162" i="10"/>
  <c r="N120" i="10"/>
  <c r="N78" i="10"/>
  <c r="N33" i="10"/>
  <c r="N117" i="10"/>
  <c r="N119" i="10"/>
  <c r="N79" i="10" l="1"/>
  <c r="N121" i="10"/>
  <c r="N163" i="10"/>
</calcChain>
</file>

<file path=xl/sharedStrings.xml><?xml version="1.0" encoding="utf-8"?>
<sst xmlns="http://schemas.openxmlformats.org/spreadsheetml/2006/main" count="187" uniqueCount="48">
  <si>
    <t>Juli</t>
  </si>
  <si>
    <t>Strom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</si>
  <si>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</si>
  <si>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</si>
  <si>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</si>
  <si>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</si>
  <si>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</si>
  <si>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</si>
  <si>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</si>
  <si>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</si>
  <si>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</si>
  <si>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</si>
  <si>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</si>
  <si>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Zusatz</t>
  </si>
  <si>
    <t>GEZ</t>
  </si>
  <si>
    <t>Einnahmen</t>
  </si>
  <si>
    <t>Ausgaben</t>
  </si>
  <si>
    <t>Miete</t>
  </si>
  <si>
    <t>Summe:</t>
  </si>
  <si>
    <t>Leben</t>
  </si>
  <si>
    <t>Saldo:</t>
  </si>
  <si>
    <t>Quartal Einnahmen:</t>
  </si>
  <si>
    <t>Quartal Ausgaben:</t>
  </si>
  <si>
    <t>Quartal Saldo:</t>
  </si>
  <si>
    <t>Halbjahr Einnahmen:</t>
  </si>
  <si>
    <t>Halbjahr Ausgaben:</t>
  </si>
  <si>
    <t>Halbjahr Saldo:</t>
  </si>
  <si>
    <t>Jahr Einnahmen:</t>
  </si>
  <si>
    <t>Jahr Ausgaben:</t>
  </si>
  <si>
    <t>Jahr Saldo:</t>
  </si>
  <si>
    <t>3/4 Jahr Einnahmen:</t>
  </si>
  <si>
    <t>3/4 Jahr Ausgaben:</t>
  </si>
  <si>
    <t>3/4 Jahr Saldo:</t>
  </si>
  <si>
    <t>Arbeit</t>
  </si>
  <si>
    <t>Wasser</t>
  </si>
  <si>
    <t>Konto</t>
  </si>
  <si>
    <t>KabelD</t>
  </si>
  <si>
    <t>restl. Essen</t>
  </si>
  <si>
    <t>Haushalt</t>
  </si>
  <si>
    <t>auswärts</t>
  </si>
  <si>
    <t>Mobilität</t>
  </si>
  <si>
    <t>Bäcker</t>
  </si>
  <si>
    <t>Fleischer</t>
  </si>
  <si>
    <t xml:space="preserve">        1. Quartal 2013</t>
  </si>
  <si>
    <t xml:space="preserve">        2. Quartal 2013</t>
  </si>
  <si>
    <t xml:space="preserve">        3. Quartal 2013</t>
  </si>
  <si>
    <t xml:space="preserve">        4. Quartal 2013</t>
  </si>
  <si>
    <t>Posten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</si>
</sst>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0"/>
      <name val="Arial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164" fontId="9" fillId="2" borderId="0" applyNumberFormat="0" applyFont="0" applyBorder="0" applyAlignment="0" applyProtection="0"/>
  </cellStyleXfs>
  <cellXfs count="64">
    <xf numFmtId="0" fontId="0" fillId="0" borderId="0" xfId="0"/>
    <xf numFmtId="164" fontId="0" fillId="0" borderId="0" xfId="0" applyNumberFormat="1"/>
    <xf numFmtId="0" fontId="0" fillId="0" borderId="1" xfId="0" applyBorder="1"/>
    <xf numFmtId="164" fontId="3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0" fontId="0" fillId="0" borderId="3" xfId="0" applyBorder="1"/>
    <xf numFmtId="0" fontId="1" fillId="0" borderId="3" xfId="0" applyFont="1" applyBorder="1"/>
    <xf numFmtId="0" fontId="0" fillId="0" borderId="4" xfId="0" applyBorder="1"/>
    <xf numFmtId="164" fontId="0" fillId="0" borderId="4" xfId="0" applyNumberFormat="1" applyBorder="1"/>
    <xf numFmtId="164" fontId="3" fillId="0" borderId="4" xfId="0" applyNumberFormat="1" applyFont="1" applyBorder="1"/>
    <xf numFmtId="0" fontId="0" fillId="0" borderId="0" xfId="0" applyFill="1"/>
    <xf numFmtId="0" fontId="0" fillId="0" borderId="0" xfId="0" applyFill="1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2" fillId="0" borderId="8" xfId="0" applyFont="1" applyBorder="1"/>
    <xf numFmtId="0" fontId="0" fillId="0" borderId="5" xfId="0" applyFill="1" applyBorder="1"/>
    <xf numFmtId="164" fontId="0" fillId="0" borderId="0" xfId="0" applyNumberFormat="1" applyFill="1"/>
    <xf numFmtId="0" fontId="0" fillId="0" borderId="12" xfId="0" applyBorder="1"/>
    <xf numFmtId="164" fontId="0" fillId="0" borderId="0" xfId="0" applyNumberFormat="1" applyFill="1" applyBorder="1"/>
    <xf numFmtId="0" fontId="4" fillId="0" borderId="2" xfId="0" applyFont="1" applyBorder="1"/>
    <xf numFmtId="0" fontId="7" fillId="0" borderId="3" xfId="0" applyFont="1" applyBorder="1"/>
    <xf numFmtId="0" fontId="4" fillId="0" borderId="8" xfId="0" applyFont="1" applyBorder="1"/>
    <xf numFmtId="164" fontId="4" fillId="0" borderId="8" xfId="0" applyNumberFormat="1" applyFont="1" applyBorder="1"/>
    <xf numFmtId="164" fontId="7" fillId="0" borderId="0" xfId="0" applyNumberFormat="1" applyFont="1"/>
    <xf numFmtId="16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1" fillId="0" borderId="4" xfId="0" applyNumberFormat="1" applyFont="1" applyBorder="1"/>
    <xf numFmtId="164" fontId="7" fillId="0" borderId="4" xfId="0" applyNumberFormat="1" applyFont="1" applyBorder="1"/>
    <xf numFmtId="164" fontId="4" fillId="0" borderId="11" xfId="0" applyNumberFormat="1" applyFont="1" applyBorder="1"/>
    <xf numFmtId="0" fontId="6" fillId="0" borderId="0" xfId="0" applyFont="1"/>
    <xf numFmtId="0" fontId="2" fillId="0" borderId="5" xfId="0" applyFont="1" applyFill="1" applyBorder="1"/>
    <xf numFmtId="164" fontId="2" fillId="0" borderId="5" xfId="0" applyNumberFormat="1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164" fontId="4" fillId="0" borderId="24" xfId="0" applyNumberFormat="1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164" fontId="4" fillId="0" borderId="15" xfId="0" applyNumberFormat="1" applyFont="1" applyFill="1" applyBorder="1"/>
    <xf numFmtId="0" fontId="4" fillId="0" borderId="25" xfId="0" applyFont="1" applyFill="1" applyBorder="1"/>
    <xf numFmtId="0" fontId="4" fillId="0" borderId="26" xfId="0" applyFont="1" applyFill="1" applyBorder="1"/>
    <xf numFmtId="164" fontId="4" fillId="0" borderId="27" xfId="0" applyNumberFormat="1" applyFont="1" applyFill="1" applyBorder="1"/>
    <xf numFmtId="164" fontId="6" fillId="0" borderId="0" xfId="0" applyNumberFormat="1" applyFont="1"/>
    <xf numFmtId="164" fontId="6" fillId="0" borderId="0" xfId="0" applyNumberFormat="1" applyFont="1" applyBorder="1"/>
    <xf numFmtId="0" fontId="4" fillId="0" borderId="19" xfId="0" applyFont="1" applyFill="1" applyBorder="1"/>
    <xf numFmtId="0" fontId="4" fillId="0" borderId="20" xfId="0" applyFont="1" applyFill="1" applyBorder="1"/>
    <xf numFmtId="164" fontId="4" fillId="0" borderId="21" xfId="0" applyNumberFormat="1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164" fontId="4" fillId="0" borderId="18" xfId="0" applyNumberFormat="1" applyFont="1" applyFill="1" applyBorder="1"/>
    <xf numFmtId="0" fontId="5" fillId="0" borderId="0" xfId="0" applyFont="1"/>
    <xf numFmtId="0" fontId="5" fillId="0" borderId="0" xfId="0" applyFont="1" applyBorder="1"/>
    <xf numFmtId="164" fontId="0" fillId="0" borderId="0" xfId="0" applyNumberFormat="1" applyAlignment="1"/>
    <xf numFmtId="164" fontId="0" fillId="0" borderId="0" xfId="1" applyNumberFormat="1" applyFont="1" applyAlignment="1">
      <alignment horizontal="right"/>
    </xf>
    <xf numFmtId="164" fontId="0" fillId="0" borderId="0" xfId="0" quotePrefix="1" applyNumberFormat="1" applyFill="1"/>
    <xf numFmtId="44" fontId="0" fillId="0" borderId="0" xfId="1" applyFont="1"/>
    <xf numFmtId="164" fontId="0" fillId="0" borderId="0" xfId="1" applyNumberFormat="1" applyFont="1"/>
    <xf numFmtId="0" fontId="4" fillId="0" borderId="0" xfId="0" applyFont="1" applyFill="1" applyBorder="1" applyAlignment="1">
      <alignment horizontal="left"/>
    </xf>
  </cellXfs>
  <cellStyles count="3">
    <cellStyle name="Nicht gesichert" xfId="2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6"/>
  <sheetViews>
    <sheetView tabSelected="1" zoomScaleNormal="100" workbookViewId="0">
      <selection activeCell="J36" sqref="J36"/>
    </sheetView>
  </sheetViews>
  <sheetFormatPr baseColWidth="10" defaultRowHeight="12.75" x14ac:dyDescent="0.2"/>
  <sheetData>
    <row r="2" spans="1:14" x14ac:dyDescent="0.2">
      <c r="A2" s="11"/>
      <c r="B2" s="11"/>
      <c r="C2" s="11"/>
      <c r="D2" s="12"/>
      <c r="E2" s="12"/>
      <c r="F2" s="12"/>
      <c r="G2" s="63" t="s">
        <v>43</v>
      </c>
      <c r="H2" s="63"/>
      <c r="I2" s="12"/>
      <c r="J2" s="12"/>
      <c r="K2" s="12"/>
      <c r="L2" s="12"/>
      <c r="M2" s="12"/>
      <c r="N2" s="12"/>
    </row>
    <row r="3" spans="1:14" ht="13.5" thickBot="1" x14ac:dyDescent="0.25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3.5" thickTop="1" x14ac:dyDescent="0.2">
      <c r="A4" s="24" t="s">
        <v>7</v>
      </c>
      <c r="B4" s="13"/>
      <c r="C4" s="14"/>
      <c r="D4" s="13"/>
      <c r="E4" s="15" t="s">
        <v>35</v>
      </c>
      <c r="F4" s="24" t="s">
        <v>8</v>
      </c>
      <c r="G4" s="13"/>
      <c r="H4" s="14"/>
      <c r="I4" s="13"/>
      <c r="J4" s="15"/>
      <c r="K4" s="24" t="s">
        <v>9</v>
      </c>
      <c r="L4" s="13"/>
      <c r="M4" s="14"/>
      <c r="N4" s="16"/>
    </row>
    <row r="5" spans="1:14" x14ac:dyDescent="0.2">
      <c r="A5" s="7" t="s">
        <v>15</v>
      </c>
      <c r="B5" t="s">
        <v>33</v>
      </c>
      <c r="C5" s="1">
        <v>2000</v>
      </c>
      <c r="E5" s="2"/>
      <c r="F5" s="7" t="s">
        <v>15</v>
      </c>
      <c r="G5" t="s">
        <v>33</v>
      </c>
      <c r="H5" s="1">
        <v>2000</v>
      </c>
      <c r="J5" s="2"/>
      <c r="K5" s="7" t="s">
        <v>15</v>
      </c>
      <c r="L5" t="s">
        <v>33</v>
      </c>
      <c r="M5" s="1">
        <v>2000</v>
      </c>
      <c r="N5" s="8"/>
    </row>
    <row r="6" spans="1:14" x14ac:dyDescent="0.2">
      <c r="A6" s="6"/>
      <c r="B6" t="s">
        <v>47</v>
      </c>
      <c r="C6" s="1">
        <v>50</v>
      </c>
      <c r="E6" s="2"/>
      <c r="F6" s="6"/>
      <c r="H6" s="1"/>
      <c r="J6" s="2"/>
      <c r="K6" s="6"/>
      <c r="M6" s="1"/>
      <c r="N6" s="8"/>
    </row>
    <row r="7" spans="1:14" x14ac:dyDescent="0.2">
      <c r="A7" s="6"/>
      <c r="C7" s="1"/>
      <c r="E7" s="2"/>
      <c r="F7" s="6"/>
      <c r="H7" s="1"/>
      <c r="J7" s="2"/>
      <c r="K7" s="6"/>
      <c r="M7" s="1"/>
      <c r="N7" s="8"/>
    </row>
    <row r="8" spans="1:14" x14ac:dyDescent="0.2">
      <c r="A8" s="6"/>
      <c r="B8" s="56"/>
      <c r="C8" s="1"/>
      <c r="E8" s="2"/>
      <c r="F8" s="6"/>
      <c r="H8" s="1"/>
      <c r="J8" s="2"/>
      <c r="K8" s="6"/>
      <c r="M8" s="1"/>
      <c r="N8" s="8"/>
    </row>
    <row r="9" spans="1:14" x14ac:dyDescent="0.2">
      <c r="A9" s="6"/>
      <c r="B9" s="56"/>
      <c r="C9" s="1"/>
      <c r="E9" s="2"/>
      <c r="F9" s="6"/>
      <c r="H9" s="1"/>
      <c r="J9" s="2"/>
      <c r="K9" s="6"/>
      <c r="M9" s="1"/>
      <c r="N9" s="8"/>
    </row>
    <row r="10" spans="1:14" x14ac:dyDescent="0.2">
      <c r="A10" s="6"/>
      <c r="C10" s="30" t="s">
        <v>18</v>
      </c>
      <c r="D10" s="29">
        <f>SUM(C5:C9)</f>
        <v>2050</v>
      </c>
      <c r="E10" s="2"/>
      <c r="F10" s="6"/>
      <c r="H10" s="30" t="s">
        <v>18</v>
      </c>
      <c r="I10" s="29">
        <f>SUM(H5:H9)</f>
        <v>2000</v>
      </c>
      <c r="J10" s="2"/>
      <c r="K10" s="6"/>
      <c r="M10" s="30" t="s">
        <v>18</v>
      </c>
      <c r="N10" s="33">
        <f>SUM(M5:M9)</f>
        <v>2000</v>
      </c>
    </row>
    <row r="11" spans="1:14" x14ac:dyDescent="0.2">
      <c r="A11" s="25" t="s">
        <v>16</v>
      </c>
      <c r="C11" s="31" t="s">
        <v>18</v>
      </c>
      <c r="D11" s="28">
        <f>SUM(C12:C27)</f>
        <v>838.83</v>
      </c>
      <c r="E11" s="2"/>
      <c r="F11" s="25" t="s">
        <v>16</v>
      </c>
      <c r="H11" s="31" t="s">
        <v>18</v>
      </c>
      <c r="I11" s="28">
        <f>SUM(H12:H27)</f>
        <v>788.83</v>
      </c>
      <c r="J11" s="2"/>
      <c r="K11" s="25" t="s">
        <v>16</v>
      </c>
      <c r="M11" s="31" t="s">
        <v>18</v>
      </c>
      <c r="N11" s="34">
        <f>SUM(M12:M27)</f>
        <v>0</v>
      </c>
    </row>
    <row r="12" spans="1:14" x14ac:dyDescent="0.2">
      <c r="A12" s="7"/>
      <c r="B12" t="s">
        <v>17</v>
      </c>
      <c r="C12" s="1">
        <v>500</v>
      </c>
      <c r="D12" s="3"/>
      <c r="E12" s="2"/>
      <c r="F12" s="7"/>
      <c r="G12" t="s">
        <v>17</v>
      </c>
      <c r="H12" s="1">
        <v>500</v>
      </c>
      <c r="I12" s="3"/>
      <c r="J12" s="2"/>
      <c r="K12" s="7"/>
      <c r="M12" s="1"/>
      <c r="N12" s="10"/>
    </row>
    <row r="13" spans="1:14" x14ac:dyDescent="0.2">
      <c r="A13" s="7"/>
      <c r="B13" t="s">
        <v>1</v>
      </c>
      <c r="C13" s="1">
        <v>20</v>
      </c>
      <c r="D13" s="3"/>
      <c r="E13" s="2"/>
      <c r="F13" s="7"/>
      <c r="G13" t="s">
        <v>1</v>
      </c>
      <c r="H13" s="1">
        <v>20</v>
      </c>
      <c r="I13" s="3"/>
      <c r="J13" s="2"/>
      <c r="K13" s="7"/>
      <c r="M13" s="1"/>
      <c r="N13" s="10"/>
    </row>
    <row r="14" spans="1:14" x14ac:dyDescent="0.2">
      <c r="A14" s="7"/>
      <c r="B14" s="56" t="s">
        <v>36</v>
      </c>
      <c r="C14" s="1">
        <v>39.9</v>
      </c>
      <c r="D14" s="3"/>
      <c r="E14" s="2"/>
      <c r="F14" s="7"/>
      <c r="G14" s="56" t="s">
        <v>36</v>
      </c>
      <c r="H14" s="1">
        <v>39.9</v>
      </c>
      <c r="I14" s="3"/>
      <c r="J14" s="2"/>
      <c r="K14" s="7"/>
      <c r="L14" s="56"/>
      <c r="M14" s="1"/>
      <c r="N14" s="10"/>
    </row>
    <row r="15" spans="1:14" x14ac:dyDescent="0.2">
      <c r="A15" s="6"/>
      <c r="B15" s="56" t="s">
        <v>34</v>
      </c>
      <c r="C15" s="1">
        <v>12</v>
      </c>
      <c r="D15" s="1"/>
      <c r="E15" s="2"/>
      <c r="F15" s="6"/>
      <c r="G15" s="56" t="s">
        <v>34</v>
      </c>
      <c r="H15" s="1">
        <v>12</v>
      </c>
      <c r="I15" s="1"/>
      <c r="J15" s="2"/>
      <c r="K15" s="6"/>
      <c r="L15" s="56"/>
      <c r="M15" s="1"/>
      <c r="N15" s="9"/>
    </row>
    <row r="16" spans="1:14" x14ac:dyDescent="0.2">
      <c r="A16" s="6"/>
      <c r="B16" t="s">
        <v>14</v>
      </c>
      <c r="C16" s="1">
        <v>17.98</v>
      </c>
      <c r="D16" s="1"/>
      <c r="E16" s="2"/>
      <c r="F16" s="6"/>
      <c r="G16" t="s">
        <v>14</v>
      </c>
      <c r="H16" s="1">
        <v>17.98</v>
      </c>
      <c r="I16" s="1"/>
      <c r="J16" s="2"/>
      <c r="K16" s="6"/>
      <c r="M16" s="1"/>
      <c r="N16" s="9"/>
    </row>
    <row r="17" spans="1:14" x14ac:dyDescent="0.2">
      <c r="A17" s="7"/>
      <c r="B17" t="s">
        <v>40</v>
      </c>
      <c r="C17" s="1">
        <f>45.5+71.5+2+2+2.95</f>
        <v>123.95</v>
      </c>
      <c r="D17" s="3"/>
      <c r="E17" s="2"/>
      <c r="F17" s="7"/>
      <c r="G17" t="s">
        <v>40</v>
      </c>
      <c r="H17" s="1">
        <f>45.5+71.5+2+2+2.95</f>
        <v>123.95</v>
      </c>
      <c r="I17" s="3"/>
      <c r="J17" s="2"/>
      <c r="K17" s="7"/>
      <c r="M17" s="1"/>
      <c r="N17" s="10"/>
    </row>
    <row r="18" spans="1:14" x14ac:dyDescent="0.2">
      <c r="A18" s="6"/>
      <c r="B18" t="s">
        <v>19</v>
      </c>
      <c r="C18" s="58">
        <v>50</v>
      </c>
      <c r="E18" s="2"/>
      <c r="F18" s="6"/>
      <c r="G18" t="s">
        <v>19</v>
      </c>
      <c r="H18" s="58">
        <v>50</v>
      </c>
      <c r="J18" s="2"/>
      <c r="K18" s="6"/>
      <c r="M18" s="58"/>
      <c r="N18" s="8"/>
    </row>
    <row r="19" spans="1:14" x14ac:dyDescent="0.2">
      <c r="A19" s="6"/>
      <c r="B19" s="56" t="s">
        <v>47</v>
      </c>
      <c r="C19" s="48">
        <v>75</v>
      </c>
      <c r="E19" s="2"/>
      <c r="F19" s="6"/>
      <c r="G19" t="s">
        <v>47</v>
      </c>
      <c r="H19" s="1">
        <v>25</v>
      </c>
      <c r="J19" s="2"/>
      <c r="K19" s="6"/>
      <c r="M19" s="1"/>
      <c r="N19" s="8"/>
    </row>
    <row r="20" spans="1:14" x14ac:dyDescent="0.2">
      <c r="A20" s="6"/>
      <c r="B20" s="56"/>
      <c r="C20" s="48"/>
      <c r="E20" s="2"/>
      <c r="F20" s="6"/>
      <c r="H20" s="1"/>
      <c r="J20" s="2"/>
      <c r="K20" s="6"/>
      <c r="M20" s="1"/>
      <c r="N20" s="8"/>
    </row>
    <row r="21" spans="1:14" x14ac:dyDescent="0.2">
      <c r="A21" s="6"/>
      <c r="B21" s="56"/>
      <c r="C21" s="48"/>
      <c r="E21" s="2"/>
      <c r="F21" s="6"/>
      <c r="G21" s="56"/>
      <c r="H21" s="1"/>
      <c r="J21" s="2"/>
      <c r="K21" s="6"/>
      <c r="M21" s="1"/>
      <c r="N21" s="8"/>
    </row>
    <row r="22" spans="1:14" x14ac:dyDescent="0.2">
      <c r="A22" s="6"/>
      <c r="B22" s="56"/>
      <c r="C22" s="48"/>
      <c r="E22" s="2"/>
      <c r="F22" s="6"/>
      <c r="G22" s="56"/>
      <c r="H22" s="1"/>
      <c r="J22" s="2"/>
      <c r="K22" s="6"/>
      <c r="L22" s="56"/>
      <c r="M22" s="1"/>
      <c r="N22" s="8"/>
    </row>
    <row r="23" spans="1:14" x14ac:dyDescent="0.2">
      <c r="A23" s="6"/>
      <c r="C23" s="48"/>
      <c r="E23" s="2"/>
      <c r="F23" s="6"/>
      <c r="G23" s="56"/>
      <c r="H23" s="1"/>
      <c r="J23" s="2"/>
      <c r="K23" s="6"/>
      <c r="L23" s="56"/>
      <c r="M23" s="1"/>
      <c r="N23" s="8"/>
    </row>
    <row r="24" spans="1:14" x14ac:dyDescent="0.2">
      <c r="A24" s="6"/>
      <c r="C24" s="48"/>
      <c r="E24" s="2"/>
      <c r="F24" s="6"/>
      <c r="G24" s="56"/>
      <c r="H24" s="1"/>
      <c r="J24" s="2"/>
      <c r="K24" s="6"/>
      <c r="L24" s="56"/>
      <c r="M24" s="1"/>
      <c r="N24" s="8"/>
    </row>
    <row r="25" spans="1:14" x14ac:dyDescent="0.2">
      <c r="A25" s="6"/>
      <c r="C25" s="48"/>
      <c r="E25" s="2"/>
      <c r="F25" s="6"/>
      <c r="G25" s="56"/>
      <c r="H25" s="1"/>
      <c r="J25" s="2"/>
      <c r="K25" s="6"/>
      <c r="L25" s="56"/>
      <c r="M25" s="1"/>
      <c r="N25" s="8"/>
    </row>
    <row r="26" spans="1:14" x14ac:dyDescent="0.2">
      <c r="A26" s="6"/>
      <c r="C26" s="48"/>
      <c r="E26" s="2"/>
      <c r="F26" s="6"/>
      <c r="H26" s="1"/>
      <c r="J26" s="2"/>
      <c r="K26" s="6"/>
      <c r="L26" s="56"/>
      <c r="M26" s="1"/>
      <c r="N26" s="8"/>
    </row>
    <row r="27" spans="1:14" ht="13.5" thickBot="1" x14ac:dyDescent="0.25">
      <c r="A27" s="6"/>
      <c r="B27" s="57"/>
      <c r="C27" s="49"/>
      <c r="D27" s="4"/>
      <c r="E27" s="2"/>
      <c r="F27" s="6"/>
      <c r="G27" s="4"/>
      <c r="H27" s="5"/>
      <c r="I27" s="4"/>
      <c r="J27" s="2"/>
      <c r="K27" s="6"/>
      <c r="L27" s="57"/>
      <c r="M27" s="5"/>
      <c r="N27" s="8"/>
    </row>
    <row r="28" spans="1:14" ht="14.25" thickTop="1" thickBot="1" x14ac:dyDescent="0.25">
      <c r="A28" s="18"/>
      <c r="B28" s="26"/>
      <c r="C28" s="32" t="s">
        <v>20</v>
      </c>
      <c r="D28" s="27">
        <f>D10-D11</f>
        <v>1211.17</v>
      </c>
      <c r="E28" s="17"/>
      <c r="F28" s="18"/>
      <c r="G28" s="19"/>
      <c r="H28" s="32" t="s">
        <v>20</v>
      </c>
      <c r="I28" s="27">
        <f>I10-I11</f>
        <v>1211.17</v>
      </c>
      <c r="J28" s="17"/>
      <c r="K28" s="18"/>
      <c r="L28" s="19"/>
      <c r="M28" s="32" t="s">
        <v>20</v>
      </c>
      <c r="N28" s="35">
        <f>N10-N11</f>
        <v>2000</v>
      </c>
    </row>
    <row r="29" spans="1:14" ht="13.5" thickTop="1" x14ac:dyDescent="0.2">
      <c r="A29" s="11"/>
      <c r="B29" s="11"/>
      <c r="C29" s="21"/>
      <c r="D29" s="12"/>
      <c r="E29" s="12"/>
      <c r="F29" s="12"/>
      <c r="G29" s="12"/>
      <c r="H29" s="12"/>
      <c r="I29" s="12"/>
      <c r="J29" s="12"/>
      <c r="K29" s="12"/>
      <c r="L29" s="20"/>
      <c r="M29" s="20"/>
      <c r="N29" s="12"/>
    </row>
    <row r="30" spans="1:14" ht="13.5" thickBot="1" x14ac:dyDescent="0.25">
      <c r="B30" s="11" t="s">
        <v>41</v>
      </c>
      <c r="C30" s="21">
        <v>10</v>
      </c>
      <c r="D30" s="12"/>
      <c r="E30" s="12"/>
      <c r="F30" s="11" t="s">
        <v>41</v>
      </c>
      <c r="G30" s="21">
        <v>0</v>
      </c>
      <c r="H30" s="12"/>
      <c r="I30" s="11" t="s">
        <v>41</v>
      </c>
      <c r="J30" s="21">
        <v>0</v>
      </c>
      <c r="K30" s="12"/>
      <c r="L30" s="22"/>
      <c r="M30" s="22"/>
      <c r="N30" s="22"/>
    </row>
    <row r="31" spans="1:14" ht="13.5" thickTop="1" x14ac:dyDescent="0.2">
      <c r="B31" s="11" t="s">
        <v>42</v>
      </c>
      <c r="C31" s="21">
        <v>10</v>
      </c>
      <c r="D31" s="23"/>
      <c r="E31" s="12"/>
      <c r="F31" s="11" t="s">
        <v>42</v>
      </c>
      <c r="G31" s="21">
        <v>0</v>
      </c>
      <c r="H31" s="12"/>
      <c r="I31" s="11" t="s">
        <v>42</v>
      </c>
      <c r="J31" s="21">
        <v>0</v>
      </c>
      <c r="K31" s="12"/>
      <c r="L31" s="39" t="s">
        <v>21</v>
      </c>
      <c r="M31" s="40"/>
      <c r="N31" s="41">
        <f>SUM(D10,I10,N10)</f>
        <v>6050</v>
      </c>
    </row>
    <row r="32" spans="1:14" x14ac:dyDescent="0.2">
      <c r="B32" s="11" t="s">
        <v>37</v>
      </c>
      <c r="C32" s="21">
        <v>10</v>
      </c>
      <c r="D32" s="23"/>
      <c r="E32" s="12"/>
      <c r="F32" s="11" t="s">
        <v>37</v>
      </c>
      <c r="G32" s="21">
        <v>0</v>
      </c>
      <c r="H32" s="23"/>
      <c r="I32" s="11" t="s">
        <v>37</v>
      </c>
      <c r="J32" s="21">
        <v>0</v>
      </c>
      <c r="K32" s="12"/>
      <c r="L32" s="42" t="s">
        <v>22</v>
      </c>
      <c r="M32" s="43"/>
      <c r="N32" s="44">
        <f>SUM(D11,I11,N11)</f>
        <v>1627.66</v>
      </c>
    </row>
    <row r="33" spans="1:14" ht="13.5" thickBot="1" x14ac:dyDescent="0.25">
      <c r="B33" s="11" t="s">
        <v>38</v>
      </c>
      <c r="C33" s="21">
        <v>10</v>
      </c>
      <c r="D33" s="12"/>
      <c r="E33" s="12"/>
      <c r="F33" s="11" t="s">
        <v>38</v>
      </c>
      <c r="G33" s="21">
        <v>0</v>
      </c>
      <c r="H33" s="12"/>
      <c r="I33" s="11" t="s">
        <v>38</v>
      </c>
      <c r="J33" s="21">
        <v>0</v>
      </c>
      <c r="K33" s="12"/>
      <c r="L33" s="45" t="s">
        <v>23</v>
      </c>
      <c r="M33" s="46"/>
      <c r="N33" s="47">
        <f>N31-N32</f>
        <v>4422.34</v>
      </c>
    </row>
    <row r="34" spans="1:14" ht="13.5" thickTop="1" x14ac:dyDescent="0.2">
      <c r="B34" s="11" t="s">
        <v>39</v>
      </c>
      <c r="C34" s="21">
        <v>10</v>
      </c>
      <c r="D34" s="12"/>
      <c r="E34" s="12"/>
      <c r="F34" s="11" t="s">
        <v>39</v>
      </c>
      <c r="G34" s="21">
        <v>0</v>
      </c>
      <c r="I34" s="11" t="s">
        <v>39</v>
      </c>
      <c r="J34" s="21">
        <v>0</v>
      </c>
      <c r="K34" s="12"/>
      <c r="L34" s="37"/>
      <c r="M34" s="20"/>
      <c r="N34" s="38"/>
    </row>
    <row r="35" spans="1:14" x14ac:dyDescent="0.2">
      <c r="C35" s="21">
        <f>SUM(C30:C34)</f>
        <v>50</v>
      </c>
      <c r="D35" s="12"/>
      <c r="E35" s="12"/>
      <c r="G35" s="21">
        <f>SUM(G30:G34)</f>
        <v>0</v>
      </c>
      <c r="J35" s="21">
        <f>SUM(J30:J34)</f>
        <v>0</v>
      </c>
      <c r="K35" s="12"/>
      <c r="L35" s="12"/>
      <c r="M35" s="12"/>
      <c r="N35" s="12"/>
    </row>
    <row r="36" spans="1:14" x14ac:dyDescent="0.2">
      <c r="L36" s="12"/>
      <c r="N36" s="12"/>
    </row>
    <row r="37" spans="1:14" x14ac:dyDescent="0.2">
      <c r="K37" s="12"/>
      <c r="L37" s="12"/>
      <c r="N37" s="12"/>
    </row>
    <row r="38" spans="1:14" x14ac:dyDescent="0.2">
      <c r="K38" s="12"/>
      <c r="L38" s="12"/>
      <c r="M38" s="12"/>
      <c r="N38" s="12"/>
    </row>
    <row r="39" spans="1:14" x14ac:dyDescent="0.2">
      <c r="K39" s="12"/>
      <c r="L39" s="12"/>
      <c r="M39" s="12"/>
      <c r="N39" s="12"/>
    </row>
    <row r="40" spans="1:14" x14ac:dyDescent="0.2">
      <c r="K40" s="12"/>
      <c r="L40" s="12"/>
      <c r="M40" s="12"/>
      <c r="N40" s="12"/>
    </row>
    <row r="41" spans="1:14" x14ac:dyDescent="0.2">
      <c r="K41" s="12"/>
      <c r="L41" s="12"/>
      <c r="M41" s="12"/>
      <c r="N41" s="12"/>
    </row>
    <row r="42" spans="1:14" x14ac:dyDescent="0.2">
      <c r="K42" s="12"/>
      <c r="L42" s="12"/>
      <c r="M42" s="12"/>
      <c r="N42" s="12"/>
    </row>
    <row r="43" spans="1:14" x14ac:dyDescent="0.2">
      <c r="A43" s="11"/>
      <c r="B43" s="11"/>
      <c r="C43" s="2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">
      <c r="A44" s="11"/>
      <c r="B44" s="11"/>
      <c r="C44" s="11"/>
      <c r="D44" s="12"/>
      <c r="E44" s="12"/>
      <c r="F44" s="12"/>
      <c r="G44" s="63" t="s">
        <v>44</v>
      </c>
      <c r="H44" s="63"/>
      <c r="I44" s="12"/>
      <c r="J44" s="12"/>
      <c r="K44" s="12"/>
      <c r="L44" s="12"/>
      <c r="M44" s="12"/>
      <c r="N44" s="12"/>
    </row>
    <row r="45" spans="1:14" ht="13.5" thickBot="1" x14ac:dyDescent="0.25">
      <c r="A45" s="11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3.5" thickTop="1" x14ac:dyDescent="0.2">
      <c r="A46" s="24" t="s">
        <v>10</v>
      </c>
      <c r="B46" s="13"/>
      <c r="C46" s="14"/>
      <c r="D46" s="13"/>
      <c r="E46" s="15"/>
      <c r="F46" s="24" t="s">
        <v>11</v>
      </c>
      <c r="G46" s="13"/>
      <c r="H46" s="14"/>
      <c r="I46" s="13"/>
      <c r="J46" s="15"/>
      <c r="K46" s="24" t="s">
        <v>12</v>
      </c>
      <c r="L46" s="13"/>
      <c r="M46" s="14"/>
      <c r="N46" s="16"/>
    </row>
    <row r="47" spans="1:14" x14ac:dyDescent="0.2">
      <c r="A47" s="7" t="s">
        <v>15</v>
      </c>
      <c r="B47" t="s">
        <v>33</v>
      </c>
      <c r="C47" s="1">
        <v>2000</v>
      </c>
      <c r="E47" s="2"/>
      <c r="F47" s="7" t="s">
        <v>15</v>
      </c>
      <c r="G47" t="s">
        <v>33</v>
      </c>
      <c r="H47" s="1">
        <v>2000</v>
      </c>
      <c r="J47" s="2"/>
      <c r="K47" s="7" t="s">
        <v>15</v>
      </c>
      <c r="L47" t="s">
        <v>33</v>
      </c>
      <c r="M47" s="1">
        <v>2000</v>
      </c>
      <c r="N47" s="8"/>
    </row>
    <row r="48" spans="1:14" x14ac:dyDescent="0.2">
      <c r="A48" s="6"/>
      <c r="B48" t="s">
        <v>13</v>
      </c>
      <c r="C48" s="1">
        <v>50</v>
      </c>
      <c r="E48" s="2"/>
      <c r="F48" s="6"/>
      <c r="H48" s="1"/>
      <c r="J48" s="2"/>
      <c r="K48" s="6"/>
      <c r="M48" s="1"/>
      <c r="N48" s="8"/>
    </row>
    <row r="49" spans="1:16" x14ac:dyDescent="0.2">
      <c r="A49" s="6"/>
      <c r="C49" s="1"/>
      <c r="E49" s="2"/>
      <c r="F49" s="6"/>
      <c r="H49" s="59"/>
      <c r="J49" s="2"/>
      <c r="K49" s="6"/>
      <c r="N49" s="8"/>
    </row>
    <row r="50" spans="1:16" x14ac:dyDescent="0.2">
      <c r="A50" s="6"/>
      <c r="B50" s="56"/>
      <c r="C50" s="1"/>
      <c r="E50" s="2"/>
      <c r="F50" s="6"/>
      <c r="H50" s="1"/>
      <c r="J50" s="2"/>
      <c r="K50" s="6"/>
      <c r="M50" s="1"/>
      <c r="N50" s="8"/>
    </row>
    <row r="51" spans="1:16" x14ac:dyDescent="0.2">
      <c r="A51" s="6"/>
      <c r="B51" s="36"/>
      <c r="C51" s="1"/>
      <c r="E51" s="2"/>
      <c r="F51" s="6"/>
      <c r="H51" s="1"/>
      <c r="J51" s="2"/>
      <c r="K51" s="6"/>
      <c r="M51" s="1"/>
      <c r="N51" s="8"/>
      <c r="P51" s="1"/>
    </row>
    <row r="52" spans="1:16" x14ac:dyDescent="0.2">
      <c r="A52" s="6"/>
      <c r="C52" s="30" t="s">
        <v>18</v>
      </c>
      <c r="D52" s="29">
        <f>SUM(C47:C51)</f>
        <v>2050</v>
      </c>
      <c r="E52" s="2"/>
      <c r="F52" s="6"/>
      <c r="H52" s="30" t="s">
        <v>18</v>
      </c>
      <c r="I52" s="29">
        <f>SUM(H47:H51)</f>
        <v>2000</v>
      </c>
      <c r="J52" s="2"/>
      <c r="K52" s="6"/>
      <c r="M52" s="30" t="s">
        <v>18</v>
      </c>
      <c r="N52" s="33">
        <f>SUM(M47:M51)</f>
        <v>2000</v>
      </c>
      <c r="P52" s="1"/>
    </row>
    <row r="53" spans="1:16" x14ac:dyDescent="0.2">
      <c r="A53" s="25" t="s">
        <v>16</v>
      </c>
      <c r="C53" s="31" t="s">
        <v>18</v>
      </c>
      <c r="D53" s="28">
        <f>SUM(C54:C69)</f>
        <v>0</v>
      </c>
      <c r="E53" s="2"/>
      <c r="F53" s="25" t="s">
        <v>16</v>
      </c>
      <c r="H53" s="31" t="s">
        <v>18</v>
      </c>
      <c r="I53" s="28">
        <f>SUM(H54:H69)</f>
        <v>0</v>
      </c>
      <c r="J53" s="2"/>
      <c r="K53" s="25" t="s">
        <v>16</v>
      </c>
      <c r="M53" s="31" t="s">
        <v>18</v>
      </c>
      <c r="N53" s="34">
        <f>SUM(M54:M69)</f>
        <v>0</v>
      </c>
    </row>
    <row r="54" spans="1:16" x14ac:dyDescent="0.2">
      <c r="A54" s="7"/>
      <c r="C54" s="1"/>
      <c r="D54" s="3"/>
      <c r="E54" s="2"/>
      <c r="F54" s="7"/>
      <c r="H54" s="1"/>
      <c r="I54" s="3"/>
      <c r="J54" s="2"/>
      <c r="K54" s="7"/>
      <c r="M54" s="1"/>
      <c r="N54" s="10"/>
    </row>
    <row r="55" spans="1:16" x14ac:dyDescent="0.2">
      <c r="A55" s="7"/>
      <c r="C55" s="1"/>
      <c r="D55" s="3"/>
      <c r="E55" s="2"/>
      <c r="F55" s="7"/>
      <c r="H55" s="1"/>
      <c r="I55" s="3"/>
      <c r="J55" s="2"/>
      <c r="K55" s="7"/>
      <c r="M55" s="1"/>
      <c r="N55" s="10"/>
    </row>
    <row r="56" spans="1:16" x14ac:dyDescent="0.2">
      <c r="A56" s="7"/>
      <c r="B56" s="56"/>
      <c r="C56" s="1"/>
      <c r="D56" s="3"/>
      <c r="E56" s="2"/>
      <c r="F56" s="7"/>
      <c r="G56" s="56"/>
      <c r="H56" s="1"/>
      <c r="I56" s="3"/>
      <c r="J56" s="2"/>
      <c r="K56" s="7"/>
      <c r="L56" s="56"/>
      <c r="M56" s="1"/>
      <c r="N56" s="10"/>
    </row>
    <row r="57" spans="1:16" x14ac:dyDescent="0.2">
      <c r="A57" s="6"/>
      <c r="B57" s="56"/>
      <c r="C57" s="1"/>
      <c r="D57" s="1"/>
      <c r="E57" s="2"/>
      <c r="F57" s="6"/>
      <c r="G57" s="56"/>
      <c r="H57" s="1"/>
      <c r="I57" s="1"/>
      <c r="J57" s="2"/>
      <c r="K57" s="6"/>
      <c r="L57" s="56"/>
      <c r="M57" s="1"/>
      <c r="N57" s="9"/>
    </row>
    <row r="58" spans="1:16" x14ac:dyDescent="0.2">
      <c r="A58" s="6"/>
      <c r="C58" s="1"/>
      <c r="D58" s="1"/>
      <c r="E58" s="2"/>
      <c r="F58" s="6"/>
      <c r="H58" s="1"/>
      <c r="I58" s="1"/>
      <c r="J58" s="2"/>
      <c r="K58" s="6"/>
      <c r="M58" s="1"/>
      <c r="N58" s="9"/>
    </row>
    <row r="59" spans="1:16" x14ac:dyDescent="0.2">
      <c r="A59" s="7"/>
      <c r="C59" s="1"/>
      <c r="D59" s="3"/>
      <c r="E59" s="2"/>
      <c r="F59" s="7"/>
      <c r="H59" s="1"/>
      <c r="I59" s="3"/>
      <c r="J59" s="2"/>
      <c r="K59" s="7"/>
      <c r="M59" s="1"/>
      <c r="N59" s="10"/>
    </row>
    <row r="60" spans="1:16" x14ac:dyDescent="0.2">
      <c r="A60" s="6"/>
      <c r="C60" s="58"/>
      <c r="E60" s="2"/>
      <c r="F60" s="6"/>
      <c r="H60" s="62"/>
      <c r="J60" s="2"/>
      <c r="K60" s="6"/>
      <c r="M60" s="1"/>
      <c r="N60" s="8"/>
    </row>
    <row r="61" spans="1:16" x14ac:dyDescent="0.2">
      <c r="A61" s="6"/>
      <c r="C61" s="1"/>
      <c r="E61" s="2"/>
      <c r="F61" s="6"/>
      <c r="H61" s="1"/>
      <c r="J61" s="2"/>
      <c r="K61" s="6"/>
      <c r="M61" s="1"/>
      <c r="N61" s="8"/>
    </row>
    <row r="62" spans="1:16" x14ac:dyDescent="0.2">
      <c r="A62" s="6"/>
      <c r="C62" s="1"/>
      <c r="E62" s="2"/>
      <c r="F62" s="6"/>
      <c r="H62" s="61"/>
      <c r="J62" s="2"/>
      <c r="K62" s="6"/>
      <c r="M62" s="1"/>
      <c r="N62" s="8"/>
    </row>
    <row r="63" spans="1:16" x14ac:dyDescent="0.2">
      <c r="A63" s="6"/>
      <c r="C63" s="1"/>
      <c r="E63" s="2"/>
      <c r="F63" s="6"/>
      <c r="H63" s="61"/>
      <c r="J63" s="2"/>
      <c r="K63" s="6"/>
      <c r="L63" s="56"/>
      <c r="M63" s="1"/>
      <c r="N63" s="8"/>
    </row>
    <row r="64" spans="1:16" x14ac:dyDescent="0.2">
      <c r="A64" s="6"/>
      <c r="C64" s="1"/>
      <c r="E64" s="2"/>
      <c r="F64" s="6"/>
      <c r="G64" s="56"/>
      <c r="H64" s="1"/>
      <c r="J64" s="2"/>
      <c r="K64" s="6"/>
      <c r="N64" s="8"/>
    </row>
    <row r="65" spans="1:14" x14ac:dyDescent="0.2">
      <c r="A65" s="6"/>
      <c r="C65" s="1"/>
      <c r="E65" s="2"/>
      <c r="F65" s="6"/>
      <c r="G65" s="56"/>
      <c r="H65" s="1"/>
      <c r="J65" s="2"/>
      <c r="K65" s="6"/>
      <c r="L65" s="56"/>
      <c r="N65" s="8"/>
    </row>
    <row r="66" spans="1:14" x14ac:dyDescent="0.2">
      <c r="A66" s="6"/>
      <c r="C66" s="1"/>
      <c r="E66" s="2"/>
      <c r="F66" s="6"/>
      <c r="G66" s="56"/>
      <c r="H66" s="1"/>
      <c r="J66" s="2"/>
      <c r="K66" s="6"/>
      <c r="L66" s="56"/>
      <c r="M66" s="1"/>
      <c r="N66" s="8"/>
    </row>
    <row r="67" spans="1:14" x14ac:dyDescent="0.2">
      <c r="A67" s="6"/>
      <c r="C67" s="1"/>
      <c r="E67" s="2"/>
      <c r="F67" s="6"/>
      <c r="H67" s="1"/>
      <c r="J67" s="2"/>
      <c r="K67" s="6"/>
      <c r="L67" s="56"/>
      <c r="M67" s="1"/>
      <c r="N67" s="8"/>
    </row>
    <row r="68" spans="1:14" x14ac:dyDescent="0.2">
      <c r="A68" s="6"/>
      <c r="C68" s="1"/>
      <c r="E68" s="2"/>
      <c r="F68" s="6"/>
      <c r="H68" s="1"/>
      <c r="J68" s="2"/>
      <c r="K68" s="6"/>
      <c r="M68" s="1"/>
      <c r="N68" s="8"/>
    </row>
    <row r="69" spans="1:14" ht="13.5" thickBot="1" x14ac:dyDescent="0.25">
      <c r="A69" s="6"/>
      <c r="B69" s="57"/>
      <c r="C69" s="49"/>
      <c r="D69" s="4"/>
      <c r="E69" s="2"/>
      <c r="F69" s="6"/>
      <c r="G69" s="4"/>
      <c r="H69" s="5"/>
      <c r="I69" s="4"/>
      <c r="J69" s="2"/>
      <c r="K69" s="6"/>
      <c r="L69" s="4"/>
      <c r="M69" s="5"/>
      <c r="N69" s="8"/>
    </row>
    <row r="70" spans="1:14" ht="14.25" thickTop="1" thickBot="1" x14ac:dyDescent="0.25">
      <c r="A70" s="18"/>
      <c r="B70" s="26"/>
      <c r="C70" s="32" t="s">
        <v>20</v>
      </c>
      <c r="D70" s="27">
        <f>D52-D53</f>
        <v>2050</v>
      </c>
      <c r="E70" s="17"/>
      <c r="F70" s="18"/>
      <c r="G70" s="19"/>
      <c r="H70" s="32" t="s">
        <v>20</v>
      </c>
      <c r="I70" s="27">
        <f>I52-I53</f>
        <v>2000</v>
      </c>
      <c r="J70" s="17"/>
      <c r="K70" s="18"/>
      <c r="L70" s="19"/>
      <c r="M70" s="32" t="s">
        <v>20</v>
      </c>
      <c r="N70" s="35">
        <f>N52-N53</f>
        <v>2000</v>
      </c>
    </row>
    <row r="71" spans="1:14" ht="13.5" thickTop="1" x14ac:dyDescent="0.2">
      <c r="A71" s="11"/>
      <c r="B71" s="11"/>
      <c r="C71" s="21"/>
      <c r="D71" s="12"/>
      <c r="E71" s="12"/>
      <c r="F71" s="12"/>
      <c r="G71" s="12"/>
      <c r="H71" s="12"/>
      <c r="I71" s="12"/>
      <c r="J71" s="12"/>
      <c r="K71" s="12"/>
      <c r="L71" s="20"/>
      <c r="M71" s="1"/>
      <c r="N71" s="12"/>
    </row>
    <row r="72" spans="1:14" ht="13.5" thickBot="1" x14ac:dyDescent="0.25">
      <c r="A72" s="11"/>
      <c r="B72" s="11" t="s">
        <v>41</v>
      </c>
      <c r="C72" s="21">
        <v>0</v>
      </c>
      <c r="D72" s="12"/>
      <c r="E72" s="12"/>
      <c r="F72" s="11" t="s">
        <v>41</v>
      </c>
      <c r="G72" s="21">
        <v>0</v>
      </c>
      <c r="H72" s="12"/>
      <c r="I72" s="11" t="s">
        <v>41</v>
      </c>
      <c r="J72" s="21">
        <v>0</v>
      </c>
      <c r="K72" s="12"/>
      <c r="L72" s="22"/>
      <c r="M72" s="22"/>
      <c r="N72" s="22"/>
    </row>
    <row r="73" spans="1:14" ht="13.5" thickTop="1" x14ac:dyDescent="0.2">
      <c r="A73" s="11"/>
      <c r="B73" s="11" t="s">
        <v>42</v>
      </c>
      <c r="C73" s="21">
        <v>0</v>
      </c>
      <c r="D73" s="23"/>
      <c r="E73" s="12"/>
      <c r="F73" s="11" t="s">
        <v>42</v>
      </c>
      <c r="G73" s="21">
        <v>0</v>
      </c>
      <c r="H73" s="12"/>
      <c r="I73" s="11" t="s">
        <v>42</v>
      </c>
      <c r="J73" s="21">
        <v>0</v>
      </c>
      <c r="K73" s="12"/>
      <c r="L73" s="39" t="s">
        <v>21</v>
      </c>
      <c r="M73" s="40"/>
      <c r="N73" s="41">
        <f>SUM(D52,I52,N52)</f>
        <v>6050</v>
      </c>
    </row>
    <row r="74" spans="1:14" x14ac:dyDescent="0.2">
      <c r="A74" s="11"/>
      <c r="B74" s="11" t="s">
        <v>37</v>
      </c>
      <c r="C74" s="21">
        <v>0</v>
      </c>
      <c r="D74" s="23"/>
      <c r="E74" s="12"/>
      <c r="F74" s="11" t="s">
        <v>37</v>
      </c>
      <c r="G74" s="21">
        <v>0</v>
      </c>
      <c r="H74" s="23"/>
      <c r="I74" s="11" t="s">
        <v>37</v>
      </c>
      <c r="J74" s="21">
        <v>0</v>
      </c>
      <c r="K74" s="12"/>
      <c r="L74" s="45" t="s">
        <v>22</v>
      </c>
      <c r="M74" s="46"/>
      <c r="N74" s="47">
        <f>SUM(D53,I53,N53)</f>
        <v>0</v>
      </c>
    </row>
    <row r="75" spans="1:14" ht="13.5" thickBot="1" x14ac:dyDescent="0.25">
      <c r="A75" s="11"/>
      <c r="B75" s="11" t="s">
        <v>38</v>
      </c>
      <c r="C75" s="21">
        <v>0</v>
      </c>
      <c r="D75" s="12"/>
      <c r="E75" s="12"/>
      <c r="F75" s="11" t="s">
        <v>38</v>
      </c>
      <c r="G75" s="21">
        <v>0</v>
      </c>
      <c r="H75" s="12"/>
      <c r="I75" s="11" t="s">
        <v>38</v>
      </c>
      <c r="J75" s="21">
        <v>0</v>
      </c>
      <c r="K75" s="12"/>
      <c r="L75" s="50" t="s">
        <v>23</v>
      </c>
      <c r="M75" s="51"/>
      <c r="N75" s="52">
        <f>N73-N74</f>
        <v>6050</v>
      </c>
    </row>
    <row r="76" spans="1:14" ht="14.25" thickTop="1" thickBot="1" x14ac:dyDescent="0.25">
      <c r="A76" s="11"/>
      <c r="B76" s="11" t="s">
        <v>39</v>
      </c>
      <c r="C76" s="21">
        <f>12+5.5+21+6</f>
        <v>44.5</v>
      </c>
      <c r="D76" s="12"/>
      <c r="E76" s="12"/>
      <c r="F76" s="11" t="s">
        <v>39</v>
      </c>
      <c r="G76" s="21">
        <v>0</v>
      </c>
      <c r="I76" s="11" t="s">
        <v>39</v>
      </c>
      <c r="J76" s="21">
        <v>0</v>
      </c>
      <c r="K76" s="12"/>
      <c r="L76" s="37"/>
      <c r="M76" s="20"/>
      <c r="N76" s="38"/>
    </row>
    <row r="77" spans="1:14" ht="13.5" thickTop="1" x14ac:dyDescent="0.2">
      <c r="A77" s="11"/>
      <c r="C77" s="21">
        <f>SUM(C72:C76)</f>
        <v>44.5</v>
      </c>
      <c r="D77" s="12"/>
      <c r="E77" s="12"/>
      <c r="G77" s="21">
        <f>SUM(G72:G76)</f>
        <v>0</v>
      </c>
      <c r="J77" s="21">
        <f>SUM(J72:J76)</f>
        <v>0</v>
      </c>
      <c r="K77" s="12"/>
      <c r="L77" s="53" t="s">
        <v>24</v>
      </c>
      <c r="M77" s="54"/>
      <c r="N77" s="55">
        <f>N31+N73</f>
        <v>12100</v>
      </c>
    </row>
    <row r="78" spans="1:14" x14ac:dyDescent="0.2">
      <c r="A78" s="11"/>
      <c r="B78" s="11"/>
      <c r="C78" s="21"/>
      <c r="D78" s="12"/>
      <c r="E78" s="12"/>
      <c r="F78" s="12"/>
      <c r="G78" s="12"/>
      <c r="H78" s="12"/>
      <c r="I78" s="12"/>
      <c r="J78" s="12"/>
      <c r="K78" s="12"/>
      <c r="L78" s="45" t="s">
        <v>25</v>
      </c>
      <c r="M78" s="46"/>
      <c r="N78" s="47">
        <f>N32+N74</f>
        <v>1627.66</v>
      </c>
    </row>
    <row r="79" spans="1:14" ht="13.5" thickBot="1" x14ac:dyDescent="0.25">
      <c r="A79" s="11"/>
      <c r="B79" s="11"/>
      <c r="C79" s="21"/>
      <c r="D79" s="12"/>
      <c r="E79" s="12"/>
      <c r="F79" s="12"/>
      <c r="G79" s="23"/>
      <c r="H79" s="12"/>
      <c r="I79" s="12"/>
      <c r="J79" s="12"/>
      <c r="K79" s="12"/>
      <c r="L79" s="50" t="s">
        <v>26</v>
      </c>
      <c r="M79" s="51"/>
      <c r="N79" s="52">
        <f>N77-N78</f>
        <v>10472.34</v>
      </c>
    </row>
    <row r="80" spans="1:14" ht="13.5" thickTop="1" x14ac:dyDescent="0.2">
      <c r="A80" s="11"/>
      <c r="B80" s="11"/>
      <c r="C80" s="2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x14ac:dyDescent="0.2">
      <c r="A81" s="11"/>
      <c r="B81" s="11"/>
      <c r="C81" s="2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x14ac:dyDescent="0.2">
      <c r="A82" s="11"/>
      <c r="B82" s="11"/>
      <c r="C82" s="2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x14ac:dyDescent="0.2">
      <c r="A83" s="11"/>
      <c r="B83" s="11"/>
      <c r="C83" s="2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x14ac:dyDescent="0.2">
      <c r="A84" s="11"/>
      <c r="B84" s="11"/>
      <c r="C84" s="2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x14ac:dyDescent="0.2">
      <c r="A85" s="11"/>
      <c r="B85" s="11"/>
      <c r="C85" s="2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x14ac:dyDescent="0.2">
      <c r="A86" s="11"/>
      <c r="B86" s="11"/>
      <c r="C86" s="11"/>
      <c r="D86" s="23"/>
      <c r="E86" s="12"/>
      <c r="F86" s="12"/>
      <c r="G86" s="63" t="s">
        <v>45</v>
      </c>
      <c r="H86" s="63"/>
      <c r="I86" s="12"/>
      <c r="J86" s="12"/>
      <c r="K86" s="12"/>
      <c r="L86" s="12"/>
      <c r="M86" s="12"/>
      <c r="N86" s="12"/>
    </row>
    <row r="87" spans="1:14" ht="13.5" thickBot="1" x14ac:dyDescent="0.25">
      <c r="A87" s="11"/>
      <c r="B87" s="11"/>
      <c r="C87" s="1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3.5" thickTop="1" x14ac:dyDescent="0.2">
      <c r="A88" s="24" t="s">
        <v>0</v>
      </c>
      <c r="B88" s="13"/>
      <c r="C88" s="14"/>
      <c r="D88" s="13"/>
      <c r="E88" s="15"/>
      <c r="F88" s="24" t="s">
        <v>2</v>
      </c>
      <c r="G88" s="13"/>
      <c r="H88" s="14"/>
      <c r="I88" s="13"/>
      <c r="J88" s="15"/>
      <c r="K88" s="24" t="s">
        <v>3</v>
      </c>
      <c r="L88" s="13"/>
      <c r="M88" s="14"/>
      <c r="N88" s="16"/>
    </row>
    <row r="89" spans="1:14" x14ac:dyDescent="0.2">
      <c r="A89" s="7" t="s">
        <v>15</v>
      </c>
      <c r="B89" t="s">
        <v>33</v>
      </c>
      <c r="C89" s="1">
        <v>2000</v>
      </c>
      <c r="E89" s="2"/>
      <c r="F89" s="7" t="s">
        <v>15</v>
      </c>
      <c r="G89" t="s">
        <v>33</v>
      </c>
      <c r="H89" s="1">
        <v>2000</v>
      </c>
      <c r="J89" s="2"/>
      <c r="K89" s="7" t="s">
        <v>15</v>
      </c>
      <c r="L89" t="s">
        <v>33</v>
      </c>
      <c r="M89" s="1">
        <v>2000</v>
      </c>
      <c r="N89" s="8"/>
    </row>
    <row r="90" spans="1:14" x14ac:dyDescent="0.2">
      <c r="A90" s="6"/>
      <c r="C90" s="1"/>
      <c r="E90" s="2"/>
      <c r="F90" s="6"/>
      <c r="H90" s="1"/>
      <c r="J90" s="2"/>
      <c r="K90" s="6"/>
      <c r="M90" s="1"/>
      <c r="N90" s="8"/>
    </row>
    <row r="91" spans="1:14" x14ac:dyDescent="0.2">
      <c r="A91" s="6"/>
      <c r="C91" s="1"/>
      <c r="E91" s="2"/>
      <c r="F91" s="6"/>
      <c r="H91" s="1"/>
      <c r="J91" s="2"/>
      <c r="K91" s="6"/>
      <c r="M91" s="1"/>
      <c r="N91" s="8"/>
    </row>
    <row r="92" spans="1:14" x14ac:dyDescent="0.2">
      <c r="A92" s="6"/>
      <c r="B92" s="56"/>
      <c r="C92" s="1"/>
      <c r="E92" s="2"/>
      <c r="F92" s="6"/>
      <c r="H92" s="1"/>
      <c r="J92" s="2"/>
      <c r="K92" s="6"/>
      <c r="M92" s="1"/>
      <c r="N92" s="8"/>
    </row>
    <row r="93" spans="1:14" x14ac:dyDescent="0.2">
      <c r="A93" s="6"/>
      <c r="B93" s="36"/>
      <c r="C93" s="1"/>
      <c r="E93" s="2"/>
      <c r="F93" s="6"/>
      <c r="H93" s="1"/>
      <c r="J93" s="2"/>
      <c r="K93" s="6"/>
      <c r="M93" s="1"/>
      <c r="N93" s="8"/>
    </row>
    <row r="94" spans="1:14" x14ac:dyDescent="0.2">
      <c r="A94" s="6"/>
      <c r="C94" s="30" t="s">
        <v>18</v>
      </c>
      <c r="D94" s="29">
        <f>SUM(C89:C93)</f>
        <v>2000</v>
      </c>
      <c r="E94" s="2"/>
      <c r="F94" s="6"/>
      <c r="H94" s="30" t="s">
        <v>18</v>
      </c>
      <c r="I94" s="29">
        <f>SUM(H89:H93)</f>
        <v>2000</v>
      </c>
      <c r="J94" s="2"/>
      <c r="K94" s="6"/>
      <c r="M94" s="30" t="s">
        <v>18</v>
      </c>
      <c r="N94" s="33">
        <f>SUM(M89:M93)</f>
        <v>2000</v>
      </c>
    </row>
    <row r="95" spans="1:14" x14ac:dyDescent="0.2">
      <c r="A95" s="25" t="s">
        <v>16</v>
      </c>
      <c r="C95" s="31" t="s">
        <v>18</v>
      </c>
      <c r="D95" s="28">
        <f>SUM(C96:C111)</f>
        <v>0</v>
      </c>
      <c r="E95" s="2"/>
      <c r="F95" s="25" t="s">
        <v>16</v>
      </c>
      <c r="H95" s="31" t="s">
        <v>18</v>
      </c>
      <c r="I95" s="28">
        <f>SUM(H96:H111)</f>
        <v>0</v>
      </c>
      <c r="J95" s="2"/>
      <c r="K95" s="25" t="s">
        <v>16</v>
      </c>
      <c r="M95" s="31" t="s">
        <v>18</v>
      </c>
      <c r="N95" s="34">
        <f>SUM(M96:M111)</f>
        <v>0</v>
      </c>
    </row>
    <row r="96" spans="1:14" x14ac:dyDescent="0.2">
      <c r="A96" s="7"/>
      <c r="C96" s="1"/>
      <c r="D96" s="3"/>
      <c r="E96" s="2"/>
      <c r="F96" s="7"/>
      <c r="H96" s="1"/>
      <c r="I96" s="3"/>
      <c r="J96" s="2"/>
      <c r="K96" s="7"/>
      <c r="M96" s="1"/>
      <c r="N96" s="10"/>
    </row>
    <row r="97" spans="1:14" x14ac:dyDescent="0.2">
      <c r="A97" s="7"/>
      <c r="C97" s="1"/>
      <c r="D97" s="3"/>
      <c r="E97" s="2"/>
      <c r="F97" s="7"/>
      <c r="H97" s="1"/>
      <c r="I97" s="3"/>
      <c r="J97" s="2"/>
      <c r="K97" s="7"/>
      <c r="M97" s="1"/>
      <c r="N97" s="10"/>
    </row>
    <row r="98" spans="1:14" x14ac:dyDescent="0.2">
      <c r="A98" s="7"/>
      <c r="B98" s="56"/>
      <c r="C98" s="1"/>
      <c r="E98" s="2"/>
      <c r="F98" s="7"/>
      <c r="G98" s="56"/>
      <c r="H98" s="1"/>
      <c r="I98" s="3"/>
      <c r="J98" s="2"/>
      <c r="K98" s="7"/>
      <c r="L98" s="56"/>
      <c r="M98" s="1"/>
      <c r="N98" s="10"/>
    </row>
    <row r="99" spans="1:14" x14ac:dyDescent="0.2">
      <c r="A99" s="6"/>
      <c r="B99" s="56"/>
      <c r="C99" s="1"/>
      <c r="D99" s="1"/>
      <c r="E99" s="2"/>
      <c r="F99" s="6"/>
      <c r="G99" s="56"/>
      <c r="H99" s="1"/>
      <c r="I99" s="1"/>
      <c r="J99" s="2"/>
      <c r="K99" s="6"/>
      <c r="L99" s="56"/>
      <c r="M99" s="1"/>
      <c r="N99" s="9"/>
    </row>
    <row r="100" spans="1:14" x14ac:dyDescent="0.2">
      <c r="A100" s="6"/>
      <c r="C100" s="1"/>
      <c r="D100" s="1"/>
      <c r="E100" s="2"/>
      <c r="F100" s="6"/>
      <c r="H100" s="1"/>
      <c r="I100" s="1"/>
      <c r="J100" s="2"/>
      <c r="K100" s="6"/>
      <c r="M100" s="1"/>
      <c r="N100" s="9"/>
    </row>
    <row r="101" spans="1:14" x14ac:dyDescent="0.2">
      <c r="A101" s="7"/>
      <c r="C101" s="1"/>
      <c r="D101" s="3"/>
      <c r="E101" s="2"/>
      <c r="F101" s="7"/>
      <c r="H101" s="1"/>
      <c r="I101" s="3"/>
      <c r="J101" s="2"/>
      <c r="K101" s="7"/>
      <c r="M101" s="1"/>
      <c r="N101" s="10"/>
    </row>
    <row r="102" spans="1:14" x14ac:dyDescent="0.2">
      <c r="A102" s="6"/>
      <c r="C102" s="62"/>
      <c r="E102" s="2"/>
      <c r="F102" s="6"/>
      <c r="G102" s="56"/>
      <c r="H102" s="62"/>
      <c r="J102" s="2"/>
      <c r="K102" s="6"/>
      <c r="M102" s="62"/>
      <c r="N102" s="8"/>
    </row>
    <row r="103" spans="1:14" x14ac:dyDescent="0.2">
      <c r="A103" s="6"/>
      <c r="C103" s="61"/>
      <c r="E103" s="2"/>
      <c r="F103" s="6"/>
      <c r="G103" s="56"/>
      <c r="H103" s="1"/>
      <c r="J103" s="2"/>
      <c r="K103" s="6"/>
      <c r="M103" s="1"/>
      <c r="N103" s="8"/>
    </row>
    <row r="104" spans="1:14" x14ac:dyDescent="0.2">
      <c r="A104" s="6"/>
      <c r="C104" s="1"/>
      <c r="E104" s="2"/>
      <c r="F104" s="6"/>
      <c r="G104" s="56"/>
      <c r="H104" s="1"/>
      <c r="J104" s="2"/>
      <c r="K104" s="6"/>
      <c r="M104" s="1"/>
      <c r="N104" s="8"/>
    </row>
    <row r="105" spans="1:14" x14ac:dyDescent="0.2">
      <c r="A105" s="6"/>
      <c r="C105" s="1"/>
      <c r="E105" s="2"/>
      <c r="F105" s="6"/>
      <c r="G105" s="56"/>
      <c r="H105" s="1"/>
      <c r="J105" s="2"/>
      <c r="K105" s="6"/>
      <c r="M105" s="1"/>
      <c r="N105" s="8"/>
    </row>
    <row r="106" spans="1:14" x14ac:dyDescent="0.2">
      <c r="A106" s="6"/>
      <c r="C106" s="1"/>
      <c r="E106" s="2"/>
      <c r="F106" s="6"/>
      <c r="G106" s="56"/>
      <c r="H106" s="1"/>
      <c r="J106" s="2"/>
      <c r="K106" s="6"/>
      <c r="M106" s="1"/>
      <c r="N106" s="8"/>
    </row>
    <row r="107" spans="1:14" x14ac:dyDescent="0.2">
      <c r="A107" s="6"/>
      <c r="C107" s="1"/>
      <c r="E107" s="2"/>
      <c r="F107" s="6"/>
      <c r="H107" s="1"/>
      <c r="J107" s="2"/>
      <c r="K107" s="6"/>
      <c r="M107" s="1"/>
      <c r="N107" s="8"/>
    </row>
    <row r="108" spans="1:14" x14ac:dyDescent="0.2">
      <c r="A108" s="6"/>
      <c r="C108" s="1"/>
      <c r="E108" s="2"/>
      <c r="F108" s="6"/>
      <c r="G108" s="56"/>
      <c r="H108" s="1"/>
      <c r="J108" s="2"/>
      <c r="K108" s="6"/>
      <c r="M108" s="1"/>
      <c r="N108" s="8"/>
    </row>
    <row r="109" spans="1:14" x14ac:dyDescent="0.2">
      <c r="A109" s="6"/>
      <c r="C109" s="1"/>
      <c r="E109" s="2"/>
      <c r="F109" s="6"/>
      <c r="G109" s="56"/>
      <c r="H109" s="1"/>
      <c r="J109" s="2"/>
      <c r="K109" s="6"/>
      <c r="M109" s="1"/>
      <c r="N109" s="8"/>
    </row>
    <row r="110" spans="1:14" x14ac:dyDescent="0.2">
      <c r="A110" s="6"/>
      <c r="C110" s="1"/>
      <c r="E110" s="2"/>
      <c r="F110" s="6"/>
      <c r="G110" s="56"/>
      <c r="H110" s="1"/>
      <c r="J110" s="2"/>
      <c r="K110" s="6"/>
      <c r="M110" s="1"/>
      <c r="N110" s="8"/>
    </row>
    <row r="111" spans="1:14" ht="13.5" thickBot="1" x14ac:dyDescent="0.25">
      <c r="A111" s="6"/>
      <c r="B111" s="57"/>
      <c r="C111" s="49"/>
      <c r="D111" s="4"/>
      <c r="E111" s="2"/>
      <c r="F111" s="6"/>
      <c r="G111" s="57"/>
      <c r="H111" s="5"/>
      <c r="I111" s="4"/>
      <c r="J111" s="2"/>
      <c r="K111" s="6"/>
      <c r="L111" s="4"/>
      <c r="M111" s="5"/>
      <c r="N111" s="8"/>
    </row>
    <row r="112" spans="1:14" ht="14.25" thickTop="1" thickBot="1" x14ac:dyDescent="0.25">
      <c r="A112" s="18"/>
      <c r="B112" s="26"/>
      <c r="C112" s="32"/>
      <c r="D112" s="27">
        <f>D94-D95</f>
        <v>2000</v>
      </c>
      <c r="E112" s="17"/>
      <c r="F112" s="18"/>
      <c r="G112" s="19"/>
      <c r="H112" s="32" t="s">
        <v>20</v>
      </c>
      <c r="I112" s="27">
        <f>I94-I95</f>
        <v>2000</v>
      </c>
      <c r="J112" s="17"/>
      <c r="K112" s="18"/>
      <c r="L112" s="19"/>
      <c r="M112" s="32" t="s">
        <v>20</v>
      </c>
      <c r="N112" s="35">
        <f>N94-N95</f>
        <v>2000</v>
      </c>
    </row>
    <row r="113" spans="1:14" ht="13.5" thickTop="1" x14ac:dyDescent="0.2">
      <c r="A113" s="11"/>
      <c r="B113" s="11"/>
      <c r="C113" s="60"/>
      <c r="D113" s="12"/>
      <c r="E113" s="12"/>
      <c r="F113" s="12"/>
      <c r="G113" s="12"/>
      <c r="H113" s="12"/>
      <c r="I113" s="12"/>
      <c r="J113" s="12"/>
      <c r="K113" s="12"/>
      <c r="L113" s="20"/>
      <c r="M113" s="20"/>
      <c r="N113" s="12"/>
    </row>
    <row r="114" spans="1:14" ht="13.5" thickBot="1" x14ac:dyDescent="0.25">
      <c r="A114" s="11"/>
      <c r="B114" s="11" t="s">
        <v>41</v>
      </c>
      <c r="C114" s="21">
        <v>0</v>
      </c>
      <c r="D114" s="12"/>
      <c r="E114" s="12"/>
      <c r="F114" s="11" t="s">
        <v>41</v>
      </c>
      <c r="G114" s="21">
        <v>0</v>
      </c>
      <c r="H114" s="12"/>
      <c r="I114" s="11" t="s">
        <v>41</v>
      </c>
      <c r="J114" s="21">
        <v>0</v>
      </c>
      <c r="K114" s="21"/>
      <c r="L114" s="22"/>
      <c r="M114" s="22"/>
      <c r="N114" s="22"/>
    </row>
    <row r="115" spans="1:14" ht="13.5" thickTop="1" x14ac:dyDescent="0.2">
      <c r="A115" s="11"/>
      <c r="B115" s="11" t="s">
        <v>42</v>
      </c>
      <c r="C115" s="21">
        <v>0</v>
      </c>
      <c r="D115" s="23"/>
      <c r="E115" s="12"/>
      <c r="F115" s="11" t="s">
        <v>42</v>
      </c>
      <c r="G115" s="21">
        <v>0</v>
      </c>
      <c r="H115" s="12"/>
      <c r="I115" s="11" t="s">
        <v>42</v>
      </c>
      <c r="J115" s="21">
        <v>0</v>
      </c>
      <c r="K115" s="21"/>
      <c r="L115" s="39" t="s">
        <v>21</v>
      </c>
      <c r="M115" s="40"/>
      <c r="N115" s="41">
        <f>SUM(D94,I94,N94)</f>
        <v>6000</v>
      </c>
    </row>
    <row r="116" spans="1:14" x14ac:dyDescent="0.2">
      <c r="A116" s="11"/>
      <c r="B116" s="11" t="s">
        <v>37</v>
      </c>
      <c r="C116" s="21">
        <v>0</v>
      </c>
      <c r="D116" s="23"/>
      <c r="E116" s="12"/>
      <c r="F116" s="11" t="s">
        <v>37</v>
      </c>
      <c r="G116" s="21">
        <v>0</v>
      </c>
      <c r="H116" s="23"/>
      <c r="I116" s="11" t="s">
        <v>37</v>
      </c>
      <c r="J116" s="21">
        <v>0</v>
      </c>
      <c r="K116" s="21"/>
      <c r="L116" s="45" t="s">
        <v>22</v>
      </c>
      <c r="M116" s="46"/>
      <c r="N116" s="47">
        <f>SUM(D95,I95,N95)</f>
        <v>0</v>
      </c>
    </row>
    <row r="117" spans="1:14" ht="13.5" thickBot="1" x14ac:dyDescent="0.25">
      <c r="A117" s="11"/>
      <c r="B117" s="11" t="s">
        <v>38</v>
      </c>
      <c r="C117" s="21">
        <v>0</v>
      </c>
      <c r="D117" s="12"/>
      <c r="E117" s="12"/>
      <c r="F117" s="11" t="s">
        <v>38</v>
      </c>
      <c r="G117" s="21">
        <v>0</v>
      </c>
      <c r="H117" s="12"/>
      <c r="I117" s="11" t="s">
        <v>38</v>
      </c>
      <c r="J117" s="21">
        <v>0</v>
      </c>
      <c r="K117" s="21"/>
      <c r="L117" s="50" t="s">
        <v>23</v>
      </c>
      <c r="M117" s="51"/>
      <c r="N117" s="52">
        <f>N115-N116</f>
        <v>6000</v>
      </c>
    </row>
    <row r="118" spans="1:14" ht="14.25" thickTop="1" thickBot="1" x14ac:dyDescent="0.25">
      <c r="A118" s="11"/>
      <c r="B118" s="11" t="s">
        <v>39</v>
      </c>
      <c r="C118" s="21">
        <v>0</v>
      </c>
      <c r="D118" s="12"/>
      <c r="E118" s="12"/>
      <c r="F118" s="11" t="s">
        <v>39</v>
      </c>
      <c r="G118" s="21">
        <v>0</v>
      </c>
      <c r="I118" s="11" t="s">
        <v>39</v>
      </c>
      <c r="J118" s="21">
        <v>0</v>
      </c>
      <c r="K118" s="21"/>
      <c r="L118" s="37"/>
      <c r="M118" s="20"/>
      <c r="N118" s="38"/>
    </row>
    <row r="119" spans="1:14" ht="13.5" thickTop="1" x14ac:dyDescent="0.2">
      <c r="A119" s="11"/>
      <c r="C119" s="21">
        <f>SUM(C114:C118)</f>
        <v>0</v>
      </c>
      <c r="D119" s="12"/>
      <c r="E119" s="12"/>
      <c r="G119" s="21">
        <f>SUM(G114:G118)</f>
        <v>0</v>
      </c>
      <c r="J119" s="21">
        <f>SUM(J114:J118)</f>
        <v>0</v>
      </c>
      <c r="K119" s="23"/>
      <c r="L119" s="53" t="s">
        <v>30</v>
      </c>
      <c r="M119" s="54"/>
      <c r="N119" s="55">
        <f>N31+N73+N115</f>
        <v>18100</v>
      </c>
    </row>
    <row r="120" spans="1:14" x14ac:dyDescent="0.2">
      <c r="A120" s="11"/>
      <c r="B120" s="11"/>
      <c r="C120" s="21"/>
      <c r="D120" s="12"/>
      <c r="E120" s="12"/>
      <c r="F120" s="12"/>
      <c r="G120" s="12"/>
      <c r="H120" s="12"/>
      <c r="I120" s="12"/>
      <c r="J120" s="12"/>
      <c r="K120" s="12"/>
      <c r="L120" s="45" t="s">
        <v>31</v>
      </c>
      <c r="M120" s="46"/>
      <c r="N120" s="47">
        <f>N32+N116+N74</f>
        <v>1627.66</v>
      </c>
    </row>
    <row r="121" spans="1:14" ht="13.5" thickBot="1" x14ac:dyDescent="0.25">
      <c r="A121" s="11"/>
      <c r="B121" s="11"/>
      <c r="C121" s="21"/>
      <c r="D121" s="12"/>
      <c r="E121" s="12"/>
      <c r="F121" s="12"/>
      <c r="G121" s="23"/>
      <c r="H121" s="12"/>
      <c r="I121" s="12"/>
      <c r="J121" s="12"/>
      <c r="K121" s="12"/>
      <c r="L121" s="50" t="s">
        <v>32</v>
      </c>
      <c r="M121" s="51"/>
      <c r="N121" s="52">
        <f>N119-N120</f>
        <v>16472.34</v>
      </c>
    </row>
    <row r="122" spans="1:14" ht="13.5" thickTop="1" x14ac:dyDescent="0.2">
      <c r="A122" s="11"/>
      <c r="B122" s="21"/>
      <c r="C122" s="2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x14ac:dyDescent="0.2">
      <c r="A123" s="11"/>
      <c r="B123" s="11"/>
      <c r="C123" s="2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x14ac:dyDescent="0.2">
      <c r="A124" s="11"/>
      <c r="B124" s="11"/>
      <c r="C124" s="2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x14ac:dyDescent="0.2">
      <c r="A125" s="11"/>
      <c r="B125" s="11"/>
      <c r="C125" s="2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x14ac:dyDescent="0.2">
      <c r="A126" s="11"/>
      <c r="B126" s="11"/>
      <c r="C126" s="2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x14ac:dyDescent="0.2">
      <c r="A127" s="11"/>
      <c r="B127" s="11"/>
      <c r="C127" s="2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x14ac:dyDescent="0.2">
      <c r="A128" s="11"/>
      <c r="B128" s="11"/>
      <c r="C128" s="11"/>
      <c r="D128" s="12"/>
      <c r="E128" s="12"/>
      <c r="F128" s="12"/>
      <c r="G128" s="63" t="s">
        <v>46</v>
      </c>
      <c r="H128" s="63"/>
      <c r="I128" s="12"/>
      <c r="J128" s="12"/>
      <c r="K128" s="12"/>
      <c r="L128" s="12"/>
      <c r="M128" s="12"/>
      <c r="N128" s="12"/>
    </row>
    <row r="129" spans="1:14" ht="13.5" thickBot="1" x14ac:dyDescent="0.25">
      <c r="A129" s="11"/>
      <c r="B129" s="11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3.5" thickTop="1" x14ac:dyDescent="0.2">
      <c r="A130" s="24" t="s">
        <v>4</v>
      </c>
      <c r="B130" s="13"/>
      <c r="C130" s="14"/>
      <c r="D130" s="13"/>
      <c r="E130" s="15"/>
      <c r="F130" s="24" t="s">
        <v>5</v>
      </c>
      <c r="G130" s="13"/>
      <c r="H130" s="14"/>
      <c r="I130" s="13"/>
      <c r="J130" s="15"/>
      <c r="K130" s="24" t="s">
        <v>6</v>
      </c>
      <c r="L130" s="13"/>
      <c r="M130" s="14"/>
      <c r="N130" s="16"/>
    </row>
    <row r="131" spans="1:14" x14ac:dyDescent="0.2">
      <c r="A131" s="7" t="s">
        <v>15</v>
      </c>
      <c r="B131" t="s">
        <v>33</v>
      </c>
      <c r="C131" s="1">
        <v>2000</v>
      </c>
      <c r="E131" s="2"/>
      <c r="F131" s="7" t="s">
        <v>15</v>
      </c>
      <c r="G131" t="s">
        <v>33</v>
      </c>
      <c r="H131" s="1">
        <v>2000</v>
      </c>
      <c r="J131" s="2"/>
      <c r="K131" s="7" t="s">
        <v>15</v>
      </c>
      <c r="L131" t="s">
        <v>33</v>
      </c>
      <c r="M131" s="1">
        <v>2000</v>
      </c>
      <c r="N131" s="8"/>
    </row>
    <row r="132" spans="1:14" x14ac:dyDescent="0.2">
      <c r="A132" s="6"/>
      <c r="C132" s="1"/>
      <c r="E132" s="2"/>
      <c r="F132" s="6"/>
      <c r="H132" s="1"/>
      <c r="J132" s="2"/>
      <c r="K132" s="6"/>
      <c r="M132" s="1"/>
      <c r="N132" s="8"/>
    </row>
    <row r="133" spans="1:14" x14ac:dyDescent="0.2">
      <c r="A133" s="6"/>
      <c r="C133" s="1"/>
      <c r="E133" s="2"/>
      <c r="F133" s="6"/>
      <c r="H133" s="1"/>
      <c r="J133" s="2"/>
      <c r="K133" s="6"/>
      <c r="M133" s="1"/>
      <c r="N133" s="8"/>
    </row>
    <row r="134" spans="1:14" x14ac:dyDescent="0.2">
      <c r="A134" s="6"/>
      <c r="B134" s="56"/>
      <c r="C134" s="1"/>
      <c r="E134" s="2"/>
      <c r="F134" s="6"/>
      <c r="H134" s="1"/>
      <c r="J134" s="2"/>
      <c r="K134" s="6"/>
      <c r="M134" s="1"/>
      <c r="N134" s="8"/>
    </row>
    <row r="135" spans="1:14" x14ac:dyDescent="0.2">
      <c r="A135" s="6"/>
      <c r="B135" s="56"/>
      <c r="C135" s="1"/>
      <c r="E135" s="2"/>
      <c r="F135" s="6"/>
      <c r="H135" s="1"/>
      <c r="J135" s="2"/>
      <c r="K135" s="6"/>
      <c r="M135" s="1"/>
      <c r="N135" s="8"/>
    </row>
    <row r="136" spans="1:14" x14ac:dyDescent="0.2">
      <c r="A136" s="6"/>
      <c r="C136" s="30" t="s">
        <v>18</v>
      </c>
      <c r="D136" s="29">
        <f>SUM(C131:C135)</f>
        <v>2000</v>
      </c>
      <c r="E136" s="2"/>
      <c r="F136" s="6"/>
      <c r="H136" s="30" t="s">
        <v>18</v>
      </c>
      <c r="I136" s="29">
        <f>SUM(H131:H135)</f>
        <v>2000</v>
      </c>
      <c r="J136" s="2"/>
      <c r="K136" s="6"/>
      <c r="M136" s="30" t="s">
        <v>18</v>
      </c>
      <c r="N136" s="33">
        <f>SUM(M131:M135)</f>
        <v>2000</v>
      </c>
    </row>
    <row r="137" spans="1:14" x14ac:dyDescent="0.2">
      <c r="A137" s="25" t="s">
        <v>16</v>
      </c>
      <c r="C137" s="31" t="s">
        <v>18</v>
      </c>
      <c r="D137" s="28">
        <f>SUM(C138:C153)</f>
        <v>0</v>
      </c>
      <c r="E137" s="2"/>
      <c r="F137" s="25" t="s">
        <v>16</v>
      </c>
      <c r="H137" s="31" t="s">
        <v>18</v>
      </c>
      <c r="I137" s="28">
        <f>SUM(H138:H153)</f>
        <v>0</v>
      </c>
      <c r="J137" s="2"/>
      <c r="K137" s="25" t="s">
        <v>16</v>
      </c>
      <c r="M137" s="31" t="s">
        <v>18</v>
      </c>
      <c r="N137" s="34">
        <f>SUM(M138:M153)</f>
        <v>0</v>
      </c>
    </row>
    <row r="138" spans="1:14" x14ac:dyDescent="0.2">
      <c r="A138" s="7"/>
      <c r="C138" s="1"/>
      <c r="D138" s="3"/>
      <c r="E138" s="2"/>
      <c r="F138" s="7"/>
      <c r="H138" s="1"/>
      <c r="I138" s="3"/>
      <c r="J138" s="2"/>
      <c r="K138" s="7"/>
      <c r="M138" s="1"/>
      <c r="N138" s="10"/>
    </row>
    <row r="139" spans="1:14" x14ac:dyDescent="0.2">
      <c r="A139" s="7"/>
      <c r="C139" s="1"/>
      <c r="D139" s="3"/>
      <c r="E139" s="2"/>
      <c r="F139" s="7"/>
      <c r="H139" s="1"/>
      <c r="I139" s="3"/>
      <c r="J139" s="2"/>
      <c r="K139" s="7"/>
      <c r="M139" s="1"/>
      <c r="N139" s="10"/>
    </row>
    <row r="140" spans="1:14" x14ac:dyDescent="0.2">
      <c r="A140" s="7"/>
      <c r="B140" s="56"/>
      <c r="C140" s="1"/>
      <c r="D140" s="3"/>
      <c r="E140" s="2"/>
      <c r="F140" s="7"/>
      <c r="G140" s="56"/>
      <c r="H140" s="1"/>
      <c r="I140" s="3"/>
      <c r="J140" s="2"/>
      <c r="K140" s="7"/>
      <c r="L140" s="56"/>
      <c r="M140" s="1"/>
      <c r="N140" s="10"/>
    </row>
    <row r="141" spans="1:14" x14ac:dyDescent="0.2">
      <c r="A141" s="6"/>
      <c r="B141" s="56"/>
      <c r="C141" s="1"/>
      <c r="D141" s="1"/>
      <c r="E141" s="2"/>
      <c r="F141" s="6"/>
      <c r="G141" s="56"/>
      <c r="H141" s="1"/>
      <c r="I141" s="1"/>
      <c r="J141" s="2"/>
      <c r="K141" s="6"/>
      <c r="L141" s="56"/>
      <c r="M141" s="1"/>
      <c r="N141" s="9"/>
    </row>
    <row r="142" spans="1:14" x14ac:dyDescent="0.2">
      <c r="A142" s="6"/>
      <c r="C142" s="1"/>
      <c r="D142" s="1"/>
      <c r="E142" s="2"/>
      <c r="F142" s="6"/>
      <c r="H142" s="1"/>
      <c r="I142" s="1"/>
      <c r="J142" s="2"/>
      <c r="K142" s="6"/>
      <c r="M142" s="1"/>
      <c r="N142" s="9"/>
    </row>
    <row r="143" spans="1:14" x14ac:dyDescent="0.2">
      <c r="A143" s="7"/>
      <c r="C143" s="1"/>
      <c r="D143" s="3"/>
      <c r="E143" s="2"/>
      <c r="F143" s="7"/>
      <c r="H143" s="1"/>
      <c r="I143" s="3"/>
      <c r="J143" s="2"/>
      <c r="K143" s="7"/>
      <c r="M143" s="1"/>
      <c r="N143" s="10"/>
    </row>
    <row r="144" spans="1:14" x14ac:dyDescent="0.2">
      <c r="A144" s="6"/>
      <c r="C144" s="62"/>
      <c r="E144" s="2"/>
      <c r="F144" s="6"/>
      <c r="H144" s="59"/>
      <c r="J144" s="2"/>
      <c r="K144" s="6"/>
      <c r="M144" s="1"/>
      <c r="N144" s="8"/>
    </row>
    <row r="145" spans="1:16" x14ac:dyDescent="0.2">
      <c r="A145" s="6"/>
      <c r="C145" s="1"/>
      <c r="E145" s="2"/>
      <c r="F145" s="6"/>
      <c r="J145" s="2"/>
      <c r="K145" s="6"/>
      <c r="M145" s="1"/>
      <c r="N145" s="8"/>
    </row>
    <row r="146" spans="1:16" x14ac:dyDescent="0.2">
      <c r="A146" s="6"/>
      <c r="B146" s="56"/>
      <c r="C146" s="48"/>
      <c r="E146" s="2"/>
      <c r="F146" s="6"/>
      <c r="H146" s="1"/>
      <c r="J146" s="2"/>
      <c r="K146" s="6"/>
      <c r="M146" s="1"/>
      <c r="N146" s="8"/>
    </row>
    <row r="147" spans="1:16" x14ac:dyDescent="0.2">
      <c r="A147" s="6"/>
      <c r="B147" s="56"/>
      <c r="C147" s="48"/>
      <c r="E147" s="2"/>
      <c r="F147" s="6"/>
      <c r="H147" s="1"/>
      <c r="J147" s="2"/>
      <c r="K147" s="6"/>
      <c r="M147" s="1"/>
      <c r="N147" s="8"/>
    </row>
    <row r="148" spans="1:16" x14ac:dyDescent="0.2">
      <c r="A148" s="6"/>
      <c r="B148" s="56"/>
      <c r="C148" s="48"/>
      <c r="E148" s="2"/>
      <c r="F148" s="6"/>
      <c r="H148" s="1"/>
      <c r="J148" s="2"/>
      <c r="K148" s="6"/>
      <c r="M148" s="1"/>
      <c r="N148" s="8"/>
    </row>
    <row r="149" spans="1:16" x14ac:dyDescent="0.2">
      <c r="A149" s="6"/>
      <c r="B149" s="56"/>
      <c r="C149" s="48"/>
      <c r="E149" s="2"/>
      <c r="F149" s="6"/>
      <c r="H149" s="1"/>
      <c r="J149" s="2"/>
      <c r="K149" s="6"/>
      <c r="M149" s="1"/>
      <c r="N149" s="8"/>
      <c r="P149" s="1"/>
    </row>
    <row r="150" spans="1:16" x14ac:dyDescent="0.2">
      <c r="A150" s="6"/>
      <c r="B150" s="56"/>
      <c r="C150" s="48"/>
      <c r="E150" s="2"/>
      <c r="F150" s="6"/>
      <c r="H150" s="1"/>
      <c r="J150" s="2"/>
      <c r="K150" s="6"/>
      <c r="M150" s="1"/>
      <c r="N150" s="8"/>
    </row>
    <row r="151" spans="1:16" x14ac:dyDescent="0.2">
      <c r="A151" s="6"/>
      <c r="B151" s="56"/>
      <c r="C151" s="48"/>
      <c r="E151" s="2"/>
      <c r="F151" s="6"/>
      <c r="H151" s="1"/>
      <c r="J151" s="2"/>
      <c r="K151" s="6"/>
      <c r="M151" s="1"/>
      <c r="N151" s="8"/>
    </row>
    <row r="152" spans="1:16" x14ac:dyDescent="0.2">
      <c r="A152" s="6"/>
      <c r="B152" s="56"/>
      <c r="C152" s="48"/>
      <c r="E152" s="2"/>
      <c r="F152" s="6"/>
      <c r="H152" s="1"/>
      <c r="J152" s="2"/>
      <c r="K152" s="6"/>
      <c r="M152" s="1"/>
      <c r="N152" s="8"/>
    </row>
    <row r="153" spans="1:16" ht="13.5" thickBot="1" x14ac:dyDescent="0.25">
      <c r="A153" s="6"/>
      <c r="B153" s="57"/>
      <c r="C153" s="49"/>
      <c r="D153" s="4"/>
      <c r="E153" s="2"/>
      <c r="F153" s="6"/>
      <c r="G153" s="4"/>
      <c r="H153" s="5"/>
      <c r="I153" s="4"/>
      <c r="J153" s="2"/>
      <c r="K153" s="6"/>
      <c r="L153" s="4"/>
      <c r="M153" s="5"/>
      <c r="N153" s="8"/>
    </row>
    <row r="154" spans="1:16" ht="14.25" thickTop="1" thickBot="1" x14ac:dyDescent="0.25">
      <c r="A154" s="18"/>
      <c r="B154" s="26"/>
      <c r="C154" s="32" t="s">
        <v>20</v>
      </c>
      <c r="D154" s="27">
        <f>D136-D137</f>
        <v>2000</v>
      </c>
      <c r="E154" s="17"/>
      <c r="F154" s="18"/>
      <c r="G154" s="19"/>
      <c r="H154" s="32" t="s">
        <v>20</v>
      </c>
      <c r="I154" s="27">
        <f>I136-I137</f>
        <v>2000</v>
      </c>
      <c r="J154" s="17"/>
      <c r="K154" s="18"/>
      <c r="L154" s="19"/>
      <c r="M154" s="32" t="s">
        <v>20</v>
      </c>
      <c r="N154" s="35">
        <f>N136-N137</f>
        <v>2000</v>
      </c>
    </row>
    <row r="155" spans="1:16" ht="13.5" thickTop="1" x14ac:dyDescent="0.2">
      <c r="A155" s="11"/>
      <c r="B155" s="11"/>
      <c r="C155" s="21"/>
      <c r="D155" s="12"/>
      <c r="E155" s="12"/>
      <c r="F155" s="12"/>
      <c r="G155" s="12"/>
      <c r="H155" s="12"/>
      <c r="I155" s="12"/>
      <c r="J155" s="12"/>
      <c r="K155" s="12"/>
      <c r="L155" s="20"/>
      <c r="M155" s="20"/>
      <c r="N155" s="12"/>
    </row>
    <row r="156" spans="1:16" ht="13.5" thickBot="1" x14ac:dyDescent="0.25">
      <c r="A156" s="11"/>
      <c r="B156" s="11" t="s">
        <v>41</v>
      </c>
      <c r="C156" s="21">
        <v>0</v>
      </c>
      <c r="D156" s="12"/>
      <c r="E156" s="12"/>
      <c r="F156" s="11" t="s">
        <v>41</v>
      </c>
      <c r="G156" s="21">
        <v>0</v>
      </c>
      <c r="H156" s="12"/>
      <c r="I156" s="11" t="s">
        <v>41</v>
      </c>
      <c r="J156" s="21">
        <v>0</v>
      </c>
      <c r="K156" s="12"/>
      <c r="L156" s="22"/>
      <c r="M156" s="22"/>
      <c r="N156" s="22"/>
    </row>
    <row r="157" spans="1:16" ht="13.5" thickTop="1" x14ac:dyDescent="0.2">
      <c r="A157" s="11"/>
      <c r="B157" s="11" t="s">
        <v>42</v>
      </c>
      <c r="C157" s="21">
        <v>0</v>
      </c>
      <c r="D157" s="23"/>
      <c r="E157" s="12"/>
      <c r="F157" s="11" t="s">
        <v>42</v>
      </c>
      <c r="G157" s="21">
        <v>0</v>
      </c>
      <c r="H157" s="12"/>
      <c r="I157" s="11" t="s">
        <v>42</v>
      </c>
      <c r="J157" s="21">
        <v>0</v>
      </c>
      <c r="K157" s="12"/>
      <c r="L157" s="39" t="s">
        <v>21</v>
      </c>
      <c r="M157" s="40"/>
      <c r="N157" s="41">
        <f>SUM(D136,I136,N136)</f>
        <v>6000</v>
      </c>
    </row>
    <row r="158" spans="1:16" x14ac:dyDescent="0.2">
      <c r="A158" s="11"/>
      <c r="B158" s="11" t="s">
        <v>37</v>
      </c>
      <c r="C158" s="21">
        <v>0</v>
      </c>
      <c r="D158" s="23"/>
      <c r="E158" s="12"/>
      <c r="F158" s="11" t="s">
        <v>37</v>
      </c>
      <c r="G158" s="21">
        <v>0</v>
      </c>
      <c r="H158" s="23"/>
      <c r="I158" s="11" t="s">
        <v>37</v>
      </c>
      <c r="J158" s="21">
        <v>0</v>
      </c>
      <c r="K158" s="12"/>
      <c r="L158" s="45" t="s">
        <v>22</v>
      </c>
      <c r="M158" s="46"/>
      <c r="N158" s="47">
        <f>SUM(D137,I137,N137)</f>
        <v>0</v>
      </c>
    </row>
    <row r="159" spans="1:16" ht="13.5" thickBot="1" x14ac:dyDescent="0.25">
      <c r="A159" s="11"/>
      <c r="B159" s="11" t="s">
        <v>38</v>
      </c>
      <c r="C159" s="21">
        <v>0</v>
      </c>
      <c r="D159" s="12"/>
      <c r="E159" s="12"/>
      <c r="F159" s="11" t="s">
        <v>38</v>
      </c>
      <c r="G159" s="21">
        <v>0</v>
      </c>
      <c r="H159" s="12"/>
      <c r="I159" s="11" t="s">
        <v>38</v>
      </c>
      <c r="J159" s="21">
        <v>0</v>
      </c>
      <c r="K159" s="12"/>
      <c r="L159" s="50" t="s">
        <v>23</v>
      </c>
      <c r="M159" s="51"/>
      <c r="N159" s="52">
        <f>N157-N158</f>
        <v>6000</v>
      </c>
    </row>
    <row r="160" spans="1:16" ht="14.25" thickTop="1" thickBot="1" x14ac:dyDescent="0.25">
      <c r="B160" s="11" t="s">
        <v>39</v>
      </c>
      <c r="C160" s="21">
        <v>0</v>
      </c>
      <c r="D160" s="12"/>
      <c r="E160" s="12"/>
      <c r="F160" s="11" t="s">
        <v>39</v>
      </c>
      <c r="G160" s="21">
        <v>0</v>
      </c>
      <c r="I160" s="11" t="s">
        <v>39</v>
      </c>
      <c r="J160" s="21">
        <v>0</v>
      </c>
    </row>
    <row r="161" spans="3:14" ht="13.5" thickTop="1" x14ac:dyDescent="0.2">
      <c r="C161" s="21">
        <f>SUM(C156:C160)</f>
        <v>0</v>
      </c>
      <c r="D161" s="12"/>
      <c r="E161" s="12"/>
      <c r="G161" s="21">
        <f>SUM(G156:G160)</f>
        <v>0</v>
      </c>
      <c r="J161" s="21">
        <f>SUM(J156:J160)</f>
        <v>0</v>
      </c>
      <c r="L161" s="53" t="s">
        <v>27</v>
      </c>
      <c r="M161" s="54"/>
      <c r="N161" s="55">
        <f>N31+N73+N115+N157</f>
        <v>24100</v>
      </c>
    </row>
    <row r="162" spans="3:14" x14ac:dyDescent="0.2">
      <c r="C162" s="21"/>
      <c r="D162" s="12"/>
      <c r="E162" s="12"/>
      <c r="L162" s="45" t="s">
        <v>28</v>
      </c>
      <c r="M162" s="46"/>
      <c r="N162" s="47">
        <f>N32+N74+N116+N158</f>
        <v>1627.66</v>
      </c>
    </row>
    <row r="163" spans="3:14" ht="13.5" thickBot="1" x14ac:dyDescent="0.25">
      <c r="C163" s="21"/>
      <c r="D163" s="12"/>
      <c r="E163" s="12"/>
      <c r="L163" s="50" t="s">
        <v>29</v>
      </c>
      <c r="M163" s="51"/>
      <c r="N163" s="52">
        <f>N161-N162</f>
        <v>22472.34</v>
      </c>
    </row>
    <row r="164" spans="3:14" ht="13.5" thickTop="1" x14ac:dyDescent="0.2">
      <c r="C164" s="21"/>
      <c r="D164" s="12"/>
      <c r="E164" s="12"/>
    </row>
    <row r="165" spans="3:14" x14ac:dyDescent="0.2">
      <c r="C165" s="21"/>
      <c r="E165" s="12"/>
    </row>
    <row r="166" spans="3:14" x14ac:dyDescent="0.2">
      <c r="H166" s="1"/>
    </row>
  </sheetData>
  <mergeCells count="4">
    <mergeCell ref="G2:H2"/>
    <mergeCell ref="G44:H44"/>
    <mergeCell ref="G86:H86"/>
    <mergeCell ref="G128:H1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2013</vt:lpstr>
    </vt:vector>
  </TitlesOfParts>
  <Company>lds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lumen</dc:creator>
  <cp:lastModifiedBy>pantera</cp:lastModifiedBy>
  <cp:lastPrinted>2006-01-24T17:53:12Z</cp:lastPrinted>
  <dcterms:created xsi:type="dcterms:W3CDTF">2003-07-07T13:38:32Z</dcterms:created>
  <dcterms:modified xsi:type="dcterms:W3CDTF">2013-04-07T12:01:59Z</dcterms:modified>
</cp:coreProperties>
</file>